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ackupFile="1" autoCompressPictures="0"/>
  <mc:AlternateContent xmlns:mc="http://schemas.openxmlformats.org/markup-compatibility/2006">
    <mc:Choice Requires="x15">
      <x15ac:absPath xmlns:x15ac="http://schemas.microsoft.com/office/spreadsheetml/2010/11/ac" url="C:\Users\Kerstin\Documents\budget and grants\NERR Collaborative\"/>
    </mc:Choice>
  </mc:AlternateContent>
  <bookViews>
    <workbookView xWindow="3880" yWindow="-27180" windowWidth="45240" windowHeight="28100" tabRatio="725"/>
  </bookViews>
  <sheets>
    <sheet name="Read Me" sheetId="15" r:id="rId1"/>
    <sheet name="Parameters" sheetId="16" r:id="rId2"/>
    <sheet name="Restoration Score" sheetId="13" r:id="rId3"/>
    <sheet name="Seeding Score" sheetId="17" r:id="rId4"/>
    <sheet name="Conservation Score" sheetId="18" r:id="rId5"/>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M7" i="13" l="1"/>
  <c r="M12" i="13"/>
  <c r="M17" i="13"/>
  <c r="M22" i="13"/>
  <c r="M27" i="13"/>
  <c r="M32" i="13"/>
  <c r="M37" i="13"/>
  <c r="M42" i="13"/>
  <c r="M47" i="13"/>
  <c r="M52" i="13"/>
  <c r="M57" i="13"/>
  <c r="M62" i="13"/>
  <c r="M67" i="13"/>
  <c r="M72" i="13"/>
  <c r="M77" i="13"/>
  <c r="M82" i="13"/>
  <c r="L7" i="13"/>
  <c r="L12" i="13"/>
  <c r="L17" i="13"/>
  <c r="L22" i="13"/>
  <c r="L27" i="13"/>
  <c r="L32" i="13"/>
  <c r="L37" i="13"/>
  <c r="L42" i="13"/>
  <c r="L47" i="13"/>
  <c r="L52" i="13"/>
  <c r="L57" i="13"/>
  <c r="L62" i="13"/>
  <c r="L67" i="13"/>
  <c r="L72" i="13"/>
  <c r="L77" i="13"/>
  <c r="L82" i="13"/>
  <c r="K82" i="13"/>
  <c r="G27" i="13"/>
  <c r="M9" i="17"/>
  <c r="M14" i="17"/>
  <c r="M19" i="17"/>
  <c r="M24" i="17"/>
  <c r="M29" i="17"/>
  <c r="M34" i="17"/>
  <c r="M39" i="17"/>
  <c r="M44" i="17"/>
  <c r="M49" i="17"/>
  <c r="M54" i="17"/>
  <c r="M59" i="17"/>
  <c r="M64" i="17"/>
  <c r="M69" i="17"/>
  <c r="M74" i="17"/>
  <c r="M79" i="17"/>
  <c r="M84" i="17"/>
  <c r="L9" i="17"/>
  <c r="L14" i="17"/>
  <c r="L19" i="17"/>
  <c r="L24" i="17"/>
  <c r="L29" i="17"/>
  <c r="L34" i="17"/>
  <c r="L39" i="17"/>
  <c r="L44" i="17"/>
  <c r="L49" i="17"/>
  <c r="L54" i="17"/>
  <c r="L59" i="17"/>
  <c r="L84" i="17"/>
  <c r="K84" i="17"/>
  <c r="L79" i="17"/>
  <c r="L74" i="17"/>
  <c r="L69" i="17"/>
  <c r="L64" i="17"/>
  <c r="G29" i="17"/>
  <c r="M7" i="18"/>
  <c r="M12" i="18"/>
  <c r="M17" i="18"/>
  <c r="M22" i="18"/>
  <c r="M27" i="18"/>
  <c r="M32" i="18"/>
  <c r="M37" i="18"/>
  <c r="M42" i="18"/>
  <c r="M47" i="18"/>
  <c r="M52" i="18"/>
  <c r="M57" i="18"/>
  <c r="M62" i="18"/>
  <c r="M67" i="18"/>
  <c r="M72" i="18"/>
  <c r="M77" i="18"/>
  <c r="M82" i="18"/>
  <c r="L7" i="18"/>
  <c r="L12" i="18"/>
  <c r="L17" i="18"/>
  <c r="L22" i="18"/>
  <c r="L27" i="18"/>
  <c r="L32" i="18"/>
  <c r="L37" i="18"/>
  <c r="L42" i="18"/>
  <c r="L47" i="18"/>
  <c r="L52" i="18"/>
  <c r="L57" i="18"/>
  <c r="L62" i="18"/>
  <c r="L67" i="18"/>
  <c r="L72" i="18"/>
  <c r="L77" i="18"/>
  <c r="L82" i="18"/>
  <c r="K82" i="18"/>
  <c r="G27" i="18"/>
  <c r="G22" i="13"/>
  <c r="G32" i="18"/>
  <c r="G37" i="18"/>
  <c r="G42" i="18"/>
  <c r="G52" i="18"/>
  <c r="G57" i="18"/>
  <c r="G62" i="18"/>
  <c r="G67" i="18"/>
  <c r="G72" i="18"/>
  <c r="G77" i="18"/>
  <c r="G7" i="18"/>
  <c r="G12" i="18"/>
  <c r="G17" i="18"/>
  <c r="G22" i="18"/>
  <c r="G47" i="18"/>
  <c r="G82" i="18"/>
  <c r="G32" i="13"/>
  <c r="G37" i="13"/>
  <c r="G42" i="13"/>
  <c r="G52" i="13"/>
  <c r="G57" i="13"/>
  <c r="G62" i="13"/>
  <c r="G67" i="13"/>
  <c r="G72" i="13"/>
  <c r="G77" i="13"/>
  <c r="G82" i="13"/>
  <c r="H9" i="17"/>
  <c r="H14" i="17"/>
  <c r="H19" i="17"/>
  <c r="H24" i="17"/>
  <c r="H29" i="17"/>
  <c r="H34" i="17"/>
  <c r="H39" i="17"/>
  <c r="H44" i="17"/>
  <c r="H64" i="17"/>
  <c r="H74" i="17"/>
  <c r="H49" i="17"/>
  <c r="H69" i="17"/>
  <c r="H79" i="17"/>
  <c r="H54" i="17"/>
  <c r="H59" i="17"/>
  <c r="H84" i="17"/>
  <c r="G9" i="17"/>
  <c r="G14" i="17"/>
  <c r="G19" i="17"/>
  <c r="G24" i="17"/>
  <c r="G34" i="17"/>
  <c r="G39" i="17"/>
  <c r="G44" i="17"/>
  <c r="G64" i="17"/>
  <c r="G74" i="17"/>
  <c r="G49" i="17"/>
  <c r="G69" i="17"/>
  <c r="G79" i="17"/>
  <c r="G54" i="17"/>
  <c r="G59" i="17"/>
  <c r="G84" i="17"/>
  <c r="F84" i="17"/>
  <c r="H7" i="18"/>
  <c r="H12" i="18"/>
  <c r="H17" i="18"/>
  <c r="H22" i="18"/>
  <c r="H27" i="18"/>
  <c r="H32" i="18"/>
  <c r="H37" i="18"/>
  <c r="H42" i="18"/>
  <c r="H62" i="18"/>
  <c r="H72" i="18"/>
  <c r="H47" i="18"/>
  <c r="H67" i="18"/>
  <c r="H77" i="18"/>
  <c r="H52" i="18"/>
  <c r="H57" i="18"/>
  <c r="H82" i="18"/>
  <c r="F82" i="18"/>
  <c r="H47" i="13"/>
  <c r="G47" i="13"/>
  <c r="H7" i="13"/>
  <c r="H12" i="13"/>
  <c r="H17" i="13"/>
  <c r="H22" i="13"/>
  <c r="H27" i="13"/>
  <c r="H32" i="13"/>
  <c r="H37" i="13"/>
  <c r="H42" i="13"/>
  <c r="H62" i="13"/>
  <c r="H72" i="13"/>
  <c r="H67" i="13"/>
  <c r="H77" i="13"/>
  <c r="H52" i="13"/>
  <c r="H57" i="13"/>
  <c r="H82" i="13"/>
  <c r="G7" i="13"/>
  <c r="G12" i="13"/>
  <c r="G17" i="13"/>
  <c r="F82" i="13"/>
</calcChain>
</file>

<file path=xl/sharedStrings.xml><?xml version="1.0" encoding="utf-8"?>
<sst xmlns="http://schemas.openxmlformats.org/spreadsheetml/2006/main" count="433" uniqueCount="186">
  <si>
    <t>oyster attributes</t>
  </si>
  <si>
    <r>
      <t xml:space="preserve">parameter                              </t>
    </r>
    <r>
      <rPr>
        <sz val="10"/>
        <rFont val="Arial"/>
        <family val="2"/>
      </rPr>
      <t>unit of measuremen</t>
    </r>
    <r>
      <rPr>
        <b/>
        <sz val="10"/>
        <rFont val="Arial"/>
        <family val="2"/>
      </rPr>
      <t>t</t>
    </r>
  </si>
  <si>
    <t>0 = 0</t>
  </si>
  <si>
    <t>0 = 100</t>
  </si>
  <si>
    <t>&gt;3.9 = 0</t>
  </si>
  <si>
    <t>1 to 1.9 = 100</t>
  </si>
  <si>
    <t>&gt;1000  = 100</t>
  </si>
  <si>
    <t>10,000,001 to 20,000,000 = 75</t>
  </si>
  <si>
    <t>&gt;20,000,001 = 100</t>
  </si>
  <si>
    <t>&lt;1 = 75</t>
  </si>
  <si>
    <t>1 to 2  = 50</t>
  </si>
  <si>
    <t>3 to 4 = 50</t>
  </si>
  <si>
    <t>1 to 2 = 75</t>
  </si>
  <si>
    <t>15 to 25 = 50</t>
  </si>
  <si>
    <t>&gt;0 to 15 = 75</t>
  </si>
  <si>
    <t>Explanations &amp; Instructions</t>
  </si>
  <si>
    <t>Maximum score Site could have received</t>
  </si>
  <si>
    <t>You can increase/decrease the number to make a parameter matter more/less in the overall score</t>
  </si>
  <si>
    <t>Enter your raw data for each parameter here, in the currency specified in column B; if you have no data for a parameter, leave the box blank</t>
  </si>
  <si>
    <t>This is multiplied for you with a formula; it should remain blank if you have no data for this parameter</t>
  </si>
  <si>
    <r>
      <t xml:space="preserve">Manually convert your raw data to a score using the scoring in Column C; </t>
    </r>
    <r>
      <rPr>
        <b/>
        <i/>
        <sz val="10"/>
        <rFont val="Arial"/>
        <family val="2"/>
      </rPr>
      <t>if you have no raw data for this parameter, leave the box blank</t>
    </r>
  </si>
  <si>
    <t xml:space="preserve">0 to 25= LOW </t>
  </si>
  <si>
    <t>26-50 = MEDIUM LOW</t>
  </si>
  <si>
    <t xml:space="preserve">51-75 = MEDIUM HIGH  </t>
  </si>
  <si>
    <t xml:space="preserve"> </t>
  </si>
  <si>
    <t>(Note that score is 0 if recruitment is 0)</t>
  </si>
  <si>
    <t>You can tinker with the weights in the grey boxes if you like.</t>
  </si>
  <si>
    <t>One site example and one blank template is provided; you need to copy the four columns for the blank template for each additional site.</t>
  </si>
  <si>
    <r>
      <rPr>
        <b/>
        <sz val="12"/>
        <rFont val="Arial"/>
        <family val="2"/>
      </rPr>
      <t>Instructions:</t>
    </r>
    <r>
      <rPr>
        <sz val="12"/>
        <rFont val="Arial"/>
        <family val="2"/>
      </rPr>
      <t xml:space="preserve"> You must fill in the green boxes with your raw data and their conversion to scores.</t>
    </r>
  </si>
  <si>
    <t>100-999 = 75</t>
  </si>
  <si>
    <t>&gt;59 = 100</t>
  </si>
  <si>
    <t>1 to 5,000,000 = 25</t>
  </si>
  <si>
    <t xml:space="preserve"> 3 to 5 = 25</t>
  </si>
  <si>
    <t>5 to 7 =25</t>
  </si>
  <si>
    <t xml:space="preserve">&gt;7 = 0 </t>
  </si>
  <si>
    <t xml:space="preserve"> 2.6 to 2 = 75</t>
  </si>
  <si>
    <t>2 to 2.5 = 50</t>
  </si>
  <si>
    <t>10 to 24 = 50</t>
  </si>
  <si>
    <t xml:space="preserve">&gt;50 = 0 </t>
  </si>
  <si>
    <t xml:space="preserve">scoring </t>
  </si>
  <si>
    <t>Instructions for using site evaluation tools</t>
  </si>
  <si>
    <r>
      <rPr>
        <b/>
        <sz val="10"/>
        <rFont val="Arial"/>
        <family val="2"/>
      </rPr>
      <t>RESTORATION SCORE:</t>
    </r>
    <r>
      <rPr>
        <sz val="10"/>
        <rFont val="Arial"/>
        <family val="2"/>
      </rPr>
      <t xml:space="preserve"> Use this sheet to evaluate the appropriateness of one or more sites for Olympia oyster restoration</t>
    </r>
  </si>
  <si>
    <r>
      <rPr>
        <b/>
        <sz val="10"/>
        <rFont val="Arial"/>
        <family val="2"/>
      </rPr>
      <t>SEEDING SCORE:</t>
    </r>
    <r>
      <rPr>
        <sz val="10"/>
        <rFont val="Arial"/>
        <family val="2"/>
      </rPr>
      <t xml:space="preserve"> If you have a site with zero or near-zero adult oysters AND zero or near-zero recruitment, you can use this sheet to see whether the site would be suitable for Olympia oyster restoration through extensive seeding (establishing a large breeding population that would be self-sustaining by providing recruitment back to the area). </t>
    </r>
  </si>
  <si>
    <t>More detail on each parameter and the applications of the site evaluation table are in the text of the Guide, available at: http://www.sfbaysubtidal.org/oysters_documentlinks.html</t>
  </si>
  <si>
    <r>
      <t>OYSTER RESTORATION SCORE</t>
    </r>
    <r>
      <rPr>
        <b/>
        <vertAlign val="superscript"/>
        <sz val="12"/>
        <rFont val="Arial"/>
        <family val="2"/>
      </rPr>
      <t/>
    </r>
  </si>
  <si>
    <t>YOUR SITE SCORE AS PERCENT of highest possible score, given the weightings and data types available</t>
  </si>
  <si>
    <t>If your site has zero or near zero adults and recruitment but seems like it might be good in terms of environmental conditions, you can consider evaluating it on the next sheet, the Seeding score</t>
  </si>
  <si>
    <t>Explanation of parameters used in site evaluations</t>
  </si>
  <si>
    <t>Weight of parameter</t>
  </si>
  <si>
    <r>
      <rPr>
        <b/>
        <sz val="10"/>
        <color rgb="FF7030A0"/>
        <rFont val="Arial"/>
        <family val="2"/>
      </rPr>
      <t xml:space="preserve">Your Site </t>
    </r>
    <r>
      <rPr>
        <b/>
        <sz val="10"/>
        <rFont val="Arial"/>
        <family val="2"/>
      </rPr>
      <t>weighted score</t>
    </r>
  </si>
  <si>
    <t>Tool for evaluating appropriateness of site(s) for Olympia oyster restoration, reliant on natural recruitment</t>
  </si>
  <si>
    <t>Tool for evaluating appropriateness of site(s) for Olympia oyster restoration, reliant on seeding</t>
  </si>
  <si>
    <t>This sheet is to be used for sites that seem like they might have appropriate conditions for oysters, but currently have zero or near zero adults or recruitment.</t>
  </si>
  <si>
    <t>A new population of adults could be established there that could be self-sufficient, supplying larval recruitment back to itself.</t>
  </si>
  <si>
    <r>
      <t>OYSTER RESTORATION (with seeding) SCORE</t>
    </r>
    <r>
      <rPr>
        <b/>
        <vertAlign val="superscript"/>
        <sz val="12"/>
        <rFont val="Arial"/>
        <family val="2"/>
      </rPr>
      <t/>
    </r>
  </si>
  <si>
    <t>Tool for evaluating value of site(s) for Olympia oyster conservation</t>
  </si>
  <si>
    <t>Adult oyster density on large hard substrates near mean lower low water. Leave blank, along with oyster size and size frequency measures, if no hard substrate exists at site.</t>
  </si>
  <si>
    <t>This is the mean of the largest oysters (upper quartile) on large hard substrates near mean lower low water. Mean size of the largest oysters incorporates growth and survival; this measure can be used where data on growth and survival are absent, combined with data on the diversity of size classes. Although easy to obtain, this measure should be interpreted with caution and balanced against other known factors, as many factors (such as recruit density) can limit size.</t>
  </si>
  <si>
    <t>Data from transects on hard substrate at mean lower low water made in the fall, after recruitment period. The Gini-Simpson index ranges from 0 (lowest diversity) to 1 (highest diversity) and incorporates measurements of both number of size classes and evenness (or distribution) of individuals among size classes. The score will be higher when multiple size classes are present, indicating successful recruitment and survival. This measure can be used in combination with adult oyster size for a synoptic view of a site, when data on growth and mortality are missing. However, precision is increased when direct measurements of growth and mortality are included.</t>
  </si>
  <si>
    <t>Growth measured in mm/day for oysters observed over time, averaged across all quarters. Ideally sites should have high growth of oysters, which may result in oysters being less susceptible to environmental stress and/or predation. Outplanted oysters can be used to determine growth rates at a site with few to no oysters. This measure needs to be treated with caution, as high recruit densities can inhibit growth.</t>
  </si>
  <si>
    <t>Order of magnitude estimate for the 300 m of intertidal shoreline centered on a site.  Can do "off the top of your head", or generate by estimating the amount of hard substrate around mean lower low water over the 300 m stretch of shoreline, and multiplying this by the percentage of cover of oysters as measured in this area. This score is used in place of adult oyster density to generate a site’s conservation value. Sites with no oysters earn a zero score for conservation value.</t>
  </si>
  <si>
    <t>Parameter</t>
  </si>
  <si>
    <t>More instructions on how to enter site data are provided at the top of each sheet.  You must fill in the green columns with site data and can alter the weightings of different factors in the gray column.</t>
  </si>
  <si>
    <r>
      <rPr>
        <b/>
        <sz val="10"/>
        <rFont val="Arial"/>
        <family val="2"/>
      </rPr>
      <t>CONSERVATION SCORE:</t>
    </r>
    <r>
      <rPr>
        <sz val="10"/>
        <rFont val="Arial"/>
        <family val="2"/>
      </rPr>
      <t xml:space="preserve"> Use this sheet to evaluate the value of one or more sites for conservation of Olympia oyster populations in your area</t>
    </r>
  </si>
  <si>
    <r>
      <rPr>
        <b/>
        <sz val="10"/>
        <rFont val="Arial"/>
        <family val="2"/>
      </rPr>
      <t>WEIGHTINGS:</t>
    </r>
    <r>
      <rPr>
        <sz val="10"/>
        <rFont val="Arial"/>
        <family val="2"/>
      </rPr>
      <t xml:space="preserve"> Column D in the 3 scoring sheets has weights for the different parameters.  In the Restoration Score, weightings are spread fairly evenly across parameters, though oyster parameters matter more than environmental.  In the Seeding Score, potential for oyster growth and survival matter more (as demonstrated by transplanting/monitoring oysters to this site).  In the Conservation Score, the size of the population at that site matters far more than anything else.  You can adjust any of these weightings however you like and the score will update automatically.</t>
    </r>
  </si>
  <si>
    <r>
      <t>OYSTER CONSERVATION SCORE</t>
    </r>
    <r>
      <rPr>
        <b/>
        <vertAlign val="superscript"/>
        <sz val="12"/>
        <rFont val="Arial"/>
        <family val="2"/>
      </rPr>
      <t/>
    </r>
  </si>
  <si>
    <t xml:space="preserve">&gt;0, but &lt;1 = 25 </t>
  </si>
  <si>
    <t>environmental parameters</t>
  </si>
  <si>
    <t xml:space="preserve">&lt;0.050 = 0 </t>
  </si>
  <si>
    <r>
      <rPr>
        <sz val="10"/>
        <rFont val="Arial"/>
        <family val="2"/>
      </rPr>
      <t>7</t>
    </r>
    <r>
      <rPr>
        <sz val="10"/>
        <rFont val="Arial"/>
        <family val="2"/>
      </rPr>
      <t xml:space="preserve">6-100 = HIGH </t>
    </r>
  </si>
  <si>
    <t xml:space="preserve">12 to 13.9 = 25 </t>
  </si>
  <si>
    <r>
      <t>ADULT OYSTER POPULATION SIZE</t>
    </r>
    <r>
      <rPr>
        <sz val="10"/>
        <rFont val="Arial"/>
        <family val="2"/>
      </rPr>
      <t xml:space="preserve"> estimate (order of magnitude)</t>
    </r>
  </si>
  <si>
    <r>
      <t>ADULT OYSTER SIZE</t>
    </r>
    <r>
      <rPr>
        <sz val="10"/>
        <rFont val="Arial"/>
        <family val="2"/>
      </rPr>
      <t xml:space="preserve"> length in mm</t>
    </r>
  </si>
  <si>
    <r>
      <t>DIVERSITY OF SIZE CLASSES</t>
    </r>
    <r>
      <rPr>
        <sz val="10"/>
        <rFont val="Arial"/>
        <family val="2"/>
      </rPr>
      <t xml:space="preserve">                    diversity index</t>
    </r>
  </si>
  <si>
    <r>
      <t>RECRUIT DENSITY</t>
    </r>
    <r>
      <rPr>
        <sz val="10"/>
        <rFont val="Arial"/>
        <family val="2"/>
      </rPr>
      <t xml:space="preserve"> number/m</t>
    </r>
    <r>
      <rPr>
        <vertAlign val="superscript"/>
        <sz val="10"/>
        <rFont val="Arial"/>
        <family val="2"/>
      </rPr>
      <t>2</t>
    </r>
    <r>
      <rPr>
        <sz val="10"/>
        <rFont val="Arial"/>
        <family val="2"/>
      </rPr>
      <t xml:space="preserve">/day             </t>
    </r>
    <r>
      <rPr>
        <i/>
        <sz val="10"/>
        <rFont val="Arial"/>
        <family val="2"/>
      </rPr>
      <t xml:space="preserve">    June - October</t>
    </r>
  </si>
  <si>
    <r>
      <t>RELIABLE RECRUITMENT</t>
    </r>
    <r>
      <rPr>
        <sz val="10"/>
        <rFont val="Arial"/>
        <family val="2"/>
      </rPr>
      <t xml:space="preserve"> coefficient of variation  </t>
    </r>
    <r>
      <rPr>
        <i/>
        <sz val="10"/>
        <rFont val="Arial"/>
        <family val="2"/>
      </rPr>
      <t xml:space="preserve"> June - October</t>
    </r>
  </si>
  <si>
    <r>
      <t>LARVAE EXPORTED</t>
    </r>
    <r>
      <rPr>
        <sz val="10"/>
        <rFont val="Arial"/>
        <family val="2"/>
      </rPr>
      <t xml:space="preserve">                          estimated</t>
    </r>
  </si>
  <si>
    <t>1s to 10s = 25</t>
  </si>
  <si>
    <t xml:space="preserve">100s = 50 </t>
  </si>
  <si>
    <t>1000s = 75</t>
  </si>
  <si>
    <t>&gt; or = 10,000s = 100</t>
  </si>
  <si>
    <t>&lt;20 = 0</t>
  </si>
  <si>
    <t>20 to 29 = 25</t>
  </si>
  <si>
    <t>30 to 49 = 50</t>
  </si>
  <si>
    <t xml:space="preserve">50-59 = 75 </t>
  </si>
  <si>
    <t>&lt;0.25 = 0</t>
  </si>
  <si>
    <t>0.25 to 0.44 = 25</t>
  </si>
  <si>
    <t xml:space="preserve">0.45 to 0.64 = 50 </t>
  </si>
  <si>
    <t>0.65 to 0.84 = 75</t>
  </si>
  <si>
    <t>&gt;0.84 = 100</t>
  </si>
  <si>
    <t>1 to 99 = 50</t>
  </si>
  <si>
    <t>100 to 999 = 75</t>
  </si>
  <si>
    <t>&gt;or =1000 = 100</t>
  </si>
  <si>
    <t>&gt;2.6 = 0</t>
  </si>
  <si>
    <t>2.0 to 2.6 = 25</t>
  </si>
  <si>
    <t>1.3 to 1.9 = 50</t>
  </si>
  <si>
    <t>1.2 to 1.0 = 75</t>
  </si>
  <si>
    <t xml:space="preserve"> &lt;1.0 = 100 </t>
  </si>
  <si>
    <t xml:space="preserve"> 5,000,001 to 10,000,000 = 50</t>
  </si>
  <si>
    <r>
      <t>SURVIVAL RATE</t>
    </r>
    <r>
      <rPr>
        <sz val="10"/>
        <rFont val="Arial"/>
        <family val="2"/>
      </rPr>
      <t xml:space="preserve">                      %alive/day</t>
    </r>
  </si>
  <si>
    <t xml:space="preserve">&lt;90 = 0 </t>
  </si>
  <si>
    <t>91 to 99.5 = 25</t>
  </si>
  <si>
    <t>99.51 to 99.64 = 50</t>
  </si>
  <si>
    <t>99.65 to 99.80 = 75</t>
  </si>
  <si>
    <t>&gt;99.80 = 100</t>
  </si>
  <si>
    <r>
      <t>GROWTH RATE</t>
    </r>
    <r>
      <rPr>
        <sz val="10"/>
        <rFont val="Arial"/>
        <family val="2"/>
      </rPr>
      <t xml:space="preserve">                     mm/day</t>
    </r>
  </si>
  <si>
    <t>0.05 to 0.09 = 25</t>
  </si>
  <si>
    <t>0.10 to 0.25 = 50</t>
  </si>
  <si>
    <t>0.26 to 0.40 = 75</t>
  </si>
  <si>
    <t>&gt;0.40 = 100</t>
  </si>
  <si>
    <t xml:space="preserve"> &lt;12 = 0</t>
  </si>
  <si>
    <t>14 to 15.9 = 50</t>
  </si>
  <si>
    <t>16 to 18.9 = 75</t>
  </si>
  <si>
    <t xml:space="preserve"> &gt;19 = 100</t>
  </si>
  <si>
    <t>&lt;5 = 0</t>
  </si>
  <si>
    <t>5 to10 = 25</t>
  </si>
  <si>
    <t>10 to 15 = 50</t>
  </si>
  <si>
    <t>16 to 20 = 75</t>
  </si>
  <si>
    <t>&gt; 20 = 100</t>
  </si>
  <si>
    <r>
      <t>DRILL PREDATION</t>
    </r>
    <r>
      <rPr>
        <sz val="10"/>
        <rFont val="Arial"/>
        <family val="2"/>
      </rPr>
      <t xml:space="preserve"> number snails/m</t>
    </r>
    <r>
      <rPr>
        <vertAlign val="superscript"/>
        <sz val="10"/>
        <rFont val="Arial"/>
        <family val="2"/>
      </rPr>
      <t>2</t>
    </r>
  </si>
  <si>
    <t>&gt;5 = 0</t>
  </si>
  <si>
    <t xml:space="preserve"> 0 = 100</t>
  </si>
  <si>
    <r>
      <t>RISK OF HIGH AIR TEMPERATURE</t>
    </r>
    <r>
      <rPr>
        <sz val="10"/>
        <rFont val="Arial"/>
        <family val="2"/>
      </rPr>
      <t xml:space="preserve">                         days above 30</t>
    </r>
    <r>
      <rPr>
        <vertAlign val="superscript"/>
        <sz val="10"/>
        <rFont val="Arial"/>
        <family val="2"/>
      </rPr>
      <t>o</t>
    </r>
    <r>
      <rPr>
        <sz val="10"/>
        <rFont val="Arial"/>
        <family val="2"/>
      </rPr>
      <t>C</t>
    </r>
  </si>
  <si>
    <r>
      <t>LOW DISSOLVED OXYGEN</t>
    </r>
    <r>
      <rPr>
        <sz val="10"/>
        <rFont val="Arial"/>
        <family val="2"/>
      </rPr>
      <t xml:space="preserve">                      average difference of observed values from 9.25 mg/L</t>
    </r>
  </si>
  <si>
    <t>3 to 3.9 =  25</t>
  </si>
  <si>
    <r>
      <t>SALINITY RANGE</t>
    </r>
    <r>
      <rPr>
        <sz val="10"/>
        <rFont val="Arial"/>
        <family val="2"/>
      </rPr>
      <t xml:space="preserve">                         % days/yr average &lt;25 ppt</t>
    </r>
  </si>
  <si>
    <t>&gt; 40 = 0</t>
  </si>
  <si>
    <t xml:space="preserve"> 25 to 40 = 25 </t>
  </si>
  <si>
    <t>1 to 9 = 75</t>
  </si>
  <si>
    <t>&lt;1 = 100</t>
  </si>
  <si>
    <t>26 to 50 = 25</t>
  </si>
  <si>
    <r>
      <t>0 to 25</t>
    </r>
    <r>
      <rPr>
        <sz val="10"/>
        <rFont val="Arial"/>
        <family val="2"/>
      </rPr>
      <t xml:space="preserve"> </t>
    </r>
    <r>
      <rPr>
        <sz val="10"/>
        <rFont val="Arial"/>
        <family val="2"/>
      </rPr>
      <t xml:space="preserve">= LOW </t>
    </r>
  </si>
  <si>
    <r>
      <t>ADULT OYSTER DENSITY</t>
    </r>
    <r>
      <rPr>
        <sz val="10"/>
        <rFont val="Arial"/>
        <family val="2"/>
      </rPr>
      <t xml:space="preserve"> oysters/m</t>
    </r>
    <r>
      <rPr>
        <vertAlign val="superscript"/>
        <sz val="10"/>
        <rFont val="Arial"/>
        <family val="2"/>
      </rPr>
      <t>2</t>
    </r>
  </si>
  <si>
    <t>&lt;10 = 25</t>
  </si>
  <si>
    <t xml:space="preserve">10 to 99 = 50 </t>
  </si>
  <si>
    <r>
      <t>RECRUIT DENSITY</t>
    </r>
    <r>
      <rPr>
        <sz val="10"/>
        <rFont val="Arial"/>
        <family val="2"/>
      </rPr>
      <t xml:space="preserve"> number/m</t>
    </r>
    <r>
      <rPr>
        <vertAlign val="superscript"/>
        <sz val="10"/>
        <rFont val="Arial"/>
        <family val="2"/>
      </rPr>
      <t>2</t>
    </r>
    <r>
      <rPr>
        <sz val="10"/>
        <rFont val="Arial"/>
        <family val="2"/>
      </rPr>
      <t xml:space="preserve">/day             </t>
    </r>
    <r>
      <rPr>
        <i/>
        <sz val="10"/>
        <rFont val="Arial"/>
        <family val="2"/>
      </rPr>
      <t xml:space="preserve">   </t>
    </r>
  </si>
  <si>
    <t>5 to 10 = 25</t>
  </si>
  <si>
    <t>SALINITY RANGE                         % days/yr average &lt;25 ppt or key salinity level for your region</t>
  </si>
  <si>
    <r>
      <rPr>
        <b/>
        <sz val="10"/>
        <color rgb="FF7030A0"/>
        <rFont val="Arial"/>
        <family val="2"/>
      </rPr>
      <t>Your</t>
    </r>
    <r>
      <rPr>
        <b/>
        <sz val="10"/>
        <color rgb="FFFF0000"/>
        <rFont val="Arial"/>
        <family val="2"/>
      </rPr>
      <t xml:space="preserve"> </t>
    </r>
    <r>
      <rPr>
        <b/>
        <sz val="10"/>
        <color rgb="FF7030A0"/>
        <rFont val="Arial"/>
        <family val="2"/>
      </rPr>
      <t xml:space="preserve">Site  </t>
    </r>
    <r>
      <rPr>
        <b/>
        <sz val="10"/>
        <rFont val="Arial"/>
        <family val="2"/>
      </rPr>
      <t>raw data</t>
    </r>
  </si>
  <si>
    <r>
      <rPr>
        <b/>
        <sz val="10"/>
        <color rgb="FF7030A0"/>
        <rFont val="Arial"/>
        <family val="2"/>
      </rPr>
      <t>Your Site</t>
    </r>
    <r>
      <rPr>
        <b/>
        <sz val="10"/>
        <color rgb="FFFF0000"/>
        <rFont val="Arial"/>
        <family val="2"/>
      </rPr>
      <t xml:space="preserve"> </t>
    </r>
    <r>
      <rPr>
        <b/>
        <sz val="10"/>
        <rFont val="Arial"/>
        <family val="2"/>
      </rPr>
      <t>score</t>
    </r>
  </si>
  <si>
    <t>If your site has zeo adults it will automatically rank 0 for conservation value</t>
  </si>
  <si>
    <r>
      <t>This risk factor is estimated by the percentage of days with daily maximum temperatures &gt;30</t>
    </r>
    <r>
      <rPr>
        <vertAlign val="superscript"/>
        <sz val="10"/>
        <rFont val="Arial"/>
        <family val="2"/>
      </rPr>
      <t>o</t>
    </r>
    <r>
      <rPr>
        <sz val="10"/>
        <rFont val="Arial"/>
        <family val="2"/>
      </rPr>
      <t>C  at mean lower low water, measured during  study period (Appendix 4, Wasson et al. 2014). Laboratory experiments indicate very high air temperatures are negatively correlated with oyster performance (Appendix 3, Wasson et al. 2014); we assumed that sites that are warmer now are more vulnerable to experiencing higher temperatures under global climate change.</t>
    </r>
  </si>
  <si>
    <t>This risk factor is estimated by the average deviation from an acceptable range that sites currently experience (Appendix 4, Wasson et al. 2014). Laboratory experiments indicate low oyster performance in hypoxic conditions, although effects can be partially offset by warmer water temperatures (Appendix 3, Wasson et al. 2014).  This parameter was calculated by taking the average of the absolute value of (9.25 mg/L - observed oxygen levels).  The rationale was that 9.25 mg/L is a typical value for saturated oxygen conditions; deviation from that in either direction suggests diurnal oxygen fluctuations that are associated with nighttime hypoxia.  In this way high daytime measurements can be used as a proxy for low nighttime levels.</t>
  </si>
  <si>
    <t>Not used in Wasson et al. 2014 assessments of central California, but used for southern Oregon site evaluations (Appendix 2 in Wasson et al. 2015)</t>
  </si>
  <si>
    <t>Not used in Wasson et al. 2014 assessments of central California, but used for southern California site evaluations (Appendix 1 in Wasson et al. 2015)</t>
  </si>
  <si>
    <t>Add your own parameters as desired!</t>
  </si>
  <si>
    <r>
      <rPr>
        <b/>
        <sz val="10"/>
        <rFont val="Arial"/>
        <family val="2"/>
      </rPr>
      <t>PARAMETERS:</t>
    </r>
    <r>
      <rPr>
        <sz val="10"/>
        <rFont val="Arial"/>
        <family val="2"/>
      </rPr>
      <t xml:space="preserve"> This sheet explains each of the parameters listed on the following sheets</t>
    </r>
  </si>
  <si>
    <r>
      <t>ADULT OYSTER POPULATION SIZE</t>
    </r>
    <r>
      <rPr>
        <sz val="10"/>
        <rFont val="Arial"/>
        <family val="2"/>
      </rPr>
      <t xml:space="preserve"> estimate</t>
    </r>
  </si>
  <si>
    <r>
      <t>DIVERSITY OF SIZE CLASSES</t>
    </r>
    <r>
      <rPr>
        <vertAlign val="superscript"/>
        <sz val="10"/>
        <rFont val="Arial"/>
        <family val="2"/>
      </rPr>
      <t>4</t>
    </r>
    <r>
      <rPr>
        <sz val="10"/>
        <rFont val="Arial"/>
        <family val="2"/>
      </rPr>
      <t xml:space="preserve">                   diversity index</t>
    </r>
  </si>
  <si>
    <r>
      <t>RECRUIT DENSITY</t>
    </r>
    <r>
      <rPr>
        <sz val="10"/>
        <rFont val="Arial"/>
        <family val="2"/>
      </rPr>
      <t xml:space="preserve"> number/m</t>
    </r>
    <r>
      <rPr>
        <vertAlign val="superscript"/>
        <sz val="10"/>
        <rFont val="Arial"/>
        <family val="2"/>
      </rPr>
      <t>2</t>
    </r>
    <r>
      <rPr>
        <sz val="10"/>
        <rFont val="Arial"/>
        <family val="2"/>
      </rPr>
      <t>/day</t>
    </r>
  </si>
  <si>
    <r>
      <t>RELIABLE RECRUITMENT</t>
    </r>
    <r>
      <rPr>
        <sz val="10"/>
        <rFont val="Arial"/>
        <family val="2"/>
      </rPr>
      <t xml:space="preserve"> coefficient of variation</t>
    </r>
  </si>
  <si>
    <r>
      <t>DRILL PREDATION</t>
    </r>
    <r>
      <rPr>
        <sz val="10"/>
        <rFont val="Arial"/>
        <family val="2"/>
      </rPr>
      <t xml:space="preserve"> number/m</t>
    </r>
    <r>
      <rPr>
        <vertAlign val="superscript"/>
        <sz val="10"/>
        <rFont val="Arial"/>
        <family val="2"/>
      </rPr>
      <t>2</t>
    </r>
  </si>
  <si>
    <r>
      <t>RISK OF HIGH AIR TEMPERATURE</t>
    </r>
    <r>
      <rPr>
        <sz val="10"/>
        <rFont val="Arial"/>
        <family val="2"/>
      </rPr>
      <t xml:space="preserve">                          days above 30</t>
    </r>
    <r>
      <rPr>
        <vertAlign val="superscript"/>
        <sz val="10"/>
        <rFont val="Arial"/>
        <family val="2"/>
      </rPr>
      <t>o</t>
    </r>
    <r>
      <rPr>
        <sz val="10"/>
        <rFont val="Arial"/>
        <family val="2"/>
      </rPr>
      <t>C</t>
    </r>
  </si>
  <si>
    <r>
      <t>LOW DISSOLVED OXYGEN</t>
    </r>
    <r>
      <rPr>
        <sz val="10"/>
        <rFont val="Arial"/>
        <family val="2"/>
      </rPr>
      <t xml:space="preserve">           mg/L average deviation from acceptable range</t>
    </r>
  </si>
  <si>
    <r>
      <t>RISK OF LOW SALINITY EVENTS</t>
    </r>
    <r>
      <rPr>
        <vertAlign val="superscript"/>
        <sz val="10"/>
        <rFont val="Arial"/>
        <family val="2"/>
      </rPr>
      <t xml:space="preserve">                     </t>
    </r>
    <r>
      <rPr>
        <sz val="10"/>
        <rFont val="Arial"/>
        <family val="2"/>
      </rPr>
      <t xml:space="preserve"> % yrs with salinity &lt;5ppt for 4 or more consecutive days</t>
    </r>
  </si>
  <si>
    <r>
      <t>RISK OF LOW PH EVENTS</t>
    </r>
    <r>
      <rPr>
        <vertAlign val="superscript"/>
        <sz val="10"/>
        <rFont val="Arial"/>
        <family val="2"/>
      </rPr>
      <t xml:space="preserve">                                        </t>
    </r>
    <r>
      <rPr>
        <sz val="10"/>
        <rFont val="Arial"/>
        <family val="2"/>
      </rPr>
      <t xml:space="preserve"> % days where min pH &lt; 7.2</t>
    </r>
  </si>
  <si>
    <r>
      <t>PACIFIC OYSTER ABUNDANCE</t>
    </r>
    <r>
      <rPr>
        <vertAlign val="superscript"/>
        <sz val="10"/>
        <rFont val="Arial"/>
        <family val="2"/>
      </rPr>
      <t xml:space="preserve">                            </t>
    </r>
    <r>
      <rPr>
        <sz val="10"/>
        <rFont val="Arial"/>
        <family val="2"/>
      </rPr>
      <t xml:space="preserve"> /m2</t>
    </r>
  </si>
  <si>
    <r>
      <t>HARD SUBSTRATE AVAILABILITY</t>
    </r>
    <r>
      <rPr>
        <vertAlign val="superscript"/>
        <sz val="10"/>
        <rFont val="Arial"/>
        <family val="2"/>
      </rPr>
      <t xml:space="preserve">                      </t>
    </r>
    <r>
      <rPr>
        <sz val="10"/>
        <rFont val="Arial"/>
        <family val="2"/>
      </rPr>
      <t xml:space="preserve">  % of appropriate tidal elevation with hard substrates large enough to prevent burial</t>
    </r>
  </si>
  <si>
    <t>SURVIVAL RATE                      % alive/day</t>
  </si>
  <si>
    <r>
      <t>CHLOROPHYLL</t>
    </r>
    <r>
      <rPr>
        <sz val="10"/>
        <rFont val="Arial"/>
        <family val="2"/>
      </rPr>
      <t xml:space="preserve">                     µg/L</t>
    </r>
  </si>
  <si>
    <r>
      <t>RISK OF LOW SALINITY EVENTS</t>
    </r>
    <r>
      <rPr>
        <vertAlign val="superscript"/>
        <sz val="10"/>
        <rFont val="Arial"/>
        <family val="2"/>
      </rPr>
      <t xml:space="preserve">                                       </t>
    </r>
    <r>
      <rPr>
        <sz val="10"/>
        <rFont val="Arial"/>
        <family val="2"/>
      </rPr>
      <t xml:space="preserve">  % yrs with salinity &lt;5ppt for 4 or more consecutive days</t>
    </r>
  </si>
  <si>
    <r>
      <t>RISK OF LOW SALINITY EVENTS</t>
    </r>
    <r>
      <rPr>
        <vertAlign val="superscript"/>
        <sz val="10"/>
        <rFont val="Arial"/>
        <family val="2"/>
      </rPr>
      <t xml:space="preserve">                                        </t>
    </r>
    <r>
      <rPr>
        <sz val="10"/>
        <rFont val="Arial"/>
        <family val="2"/>
      </rPr>
      <t xml:space="preserve"> % yrs with salinity &lt;5ppt for 4 or more consecutive days</t>
    </r>
  </si>
  <si>
    <t>CHLOROPHYLL                warm season µg/L</t>
  </si>
  <si>
    <t>Notes</t>
  </si>
  <si>
    <r>
      <t>In Wasson et al. 2014, we used data from settlement plates near mean lower low water, calculated as the number of settlers/m</t>
    </r>
    <r>
      <rPr>
        <vertAlign val="superscript"/>
        <sz val="10"/>
        <rFont val="Arial"/>
        <family val="2"/>
      </rPr>
      <t>2</t>
    </r>
    <r>
      <rPr>
        <sz val="10"/>
        <rFont val="Arial"/>
        <family val="2"/>
      </rPr>
      <t xml:space="preserve">/day, quarterly averages. Recruitment could also be assessed by less frequent assessments, such as plates checked after being deployed for a whole summer.  Ideally, recruitment calculations should be averaged over multiple years, as recruitment can be highly variable in some locations. A zero score in the parameter results in a zero site score for restoration reliant on natural recruitment; for restoration that includes seeding, this parameter is downweighted. However, sites with no measured recruitment still rank lower than sites with natural recruitment.  </t>
    </r>
  </si>
  <si>
    <t>Coefficient of variation (CV) of recruitment density (above). The CV is the ratio of standard deviation to the mean. Many sites have sporadic very high recruitment while others are moderate but steady. This score balances recruitment rate against variability in recruitment. However, multiple years are needed to calculate this score. Some of the sites that scored well based on our two years of study would have done poorly if data from earlier years were used. Sites that had no recruitment during our study period also received a 0 score for reliability, as they were reliably bad in terms of recruitment!</t>
  </si>
  <si>
    <t>Approximate number of larvae exported per square meter from each site for a subset of sites. In Wasson et al. 2014, we calculated the product of adult density (above) x fecundity rate (from field data) x estimated larval production (from literature) x larval exports based on data from shell chemistry analysis.  Most researchers will not have such data; okay to leave this blank.</t>
  </si>
  <si>
    <r>
      <t>LARVAE EXPORTED</t>
    </r>
    <r>
      <rPr>
        <sz val="10"/>
        <rFont val="Arial"/>
        <family val="2"/>
      </rPr>
      <t xml:space="preserve">                         estimated</t>
    </r>
  </si>
  <si>
    <t>Percent alive/day of oysters observed over time, averaged across all quarters. Ideally sites have high survival. Outplanted oysters can be used to determine survival rates at a site with few to no oysters. As juveniles are the most vulnerable, assessments were made on this stage for Wasson et al. 2014.</t>
  </si>
  <si>
    <t>This risk factor is estimated by the number of Atlantic oyster drills (Urosalpinx cinerea) counted along  transects.</t>
  </si>
  <si>
    <t xml:space="preserve">Requires data from continuous salinity loggers. Oyster performance in the field was positively correlated with higher salinity at our study sites over the range of salinity measured at sites in central California (Appendix 4, Wasson et al. 2014). </t>
  </si>
  <si>
    <r>
      <t>SALINITY RANGE</t>
    </r>
    <r>
      <rPr>
        <sz val="10"/>
        <rFont val="Arial"/>
        <family val="2"/>
      </rPr>
      <t xml:space="preserve">             % days/yr average &lt;25 ppt</t>
    </r>
  </si>
  <si>
    <t xml:space="preserve">This risk factor is estimated using the percentage of years during which at least one low salinity event of 4 consecutive days of salinity &lt;5 ppt occurred. Requires data from long-term record. </t>
  </si>
  <si>
    <r>
      <t>RISK OF LOW SALINITY EVENTS</t>
    </r>
    <r>
      <rPr>
        <vertAlign val="superscript"/>
        <sz val="10"/>
        <rFont val="Arial"/>
        <family val="2"/>
      </rPr>
      <t xml:space="preserve">                                          </t>
    </r>
    <r>
      <rPr>
        <sz val="10"/>
        <rFont val="Arial"/>
        <family val="2"/>
      </rPr>
      <t xml:space="preserve"> % yrs with salinity &lt;5 ppt for 4 or more consecutive days</t>
    </r>
  </si>
  <si>
    <t>WATER TEMPERATURE average daily warm season             °C</t>
  </si>
  <si>
    <t>Water temperatures sampled near mean lower low water. Warmer water temperatures were correlated with positive oyster performance in the field for the range of temperatures measured at our sites (Appendix 4, Wasson et al. 2014).  Users in different regions probably need to set different thresholds.</t>
  </si>
  <si>
    <r>
      <t xml:space="preserve">Average concentration spring through fall near oyster sites. Oyster performance in the field was positively correlated with higher chlorophyll at our study sites over the range of Chlorophyll </t>
    </r>
    <r>
      <rPr>
        <i/>
        <sz val="10"/>
        <rFont val="Arial"/>
        <family val="2"/>
      </rPr>
      <t>a</t>
    </r>
    <r>
      <rPr>
        <sz val="10"/>
        <rFont val="Arial"/>
        <family val="2"/>
      </rPr>
      <t xml:space="preserve"> measured at our sites (Appendix 4, Wasson et al. 2014). </t>
    </r>
  </si>
  <si>
    <r>
      <t xml:space="preserve">WATER TEMPERATURE  average daily warm season            </t>
    </r>
    <r>
      <rPr>
        <sz val="11"/>
        <rFont val="Arial"/>
        <family val="2"/>
      </rPr>
      <t xml:space="preserve"> </t>
    </r>
    <r>
      <rPr>
        <sz val="11"/>
        <rFont val="Calibri"/>
        <family val="2"/>
      </rPr>
      <t>°</t>
    </r>
    <r>
      <rPr>
        <sz val="11"/>
        <rFont val="Arial"/>
        <family val="2"/>
      </rPr>
      <t>C</t>
    </r>
  </si>
  <si>
    <r>
      <t xml:space="preserve">WATER TEMPERATURE  average daily warm season       </t>
    </r>
    <r>
      <rPr>
        <sz val="11"/>
        <rFont val="Arial"/>
        <family val="2"/>
      </rPr>
      <t xml:space="preserve">      </t>
    </r>
    <r>
      <rPr>
        <sz val="11"/>
        <rFont val="Calibri"/>
        <family val="2"/>
      </rPr>
      <t>°</t>
    </r>
    <r>
      <rPr>
        <sz val="11"/>
        <rFont val="Arial"/>
        <family val="2"/>
      </rPr>
      <t>C</t>
    </r>
  </si>
  <si>
    <r>
      <t>DRILL PREDATION          number snails/m</t>
    </r>
    <r>
      <rPr>
        <vertAlign val="superscript"/>
        <sz val="10"/>
        <rFont val="Arial"/>
        <family val="2"/>
      </rPr>
      <t>2</t>
    </r>
  </si>
  <si>
    <r>
      <rPr>
        <b/>
        <sz val="10"/>
        <color rgb="FF7030A0"/>
        <rFont val="Arial"/>
        <family val="2"/>
      </rPr>
      <t xml:space="preserve">Example </t>
    </r>
    <r>
      <rPr>
        <b/>
        <sz val="10"/>
        <rFont val="Arial"/>
        <family val="2"/>
      </rPr>
      <t>raw data</t>
    </r>
  </si>
  <si>
    <r>
      <rPr>
        <b/>
        <sz val="10"/>
        <color rgb="FF7030A0"/>
        <rFont val="Arial"/>
        <family val="2"/>
      </rPr>
      <t>Example</t>
    </r>
    <r>
      <rPr>
        <b/>
        <sz val="10"/>
        <color rgb="FFFF0000"/>
        <rFont val="Arial"/>
        <family val="2"/>
      </rPr>
      <t xml:space="preserve"> </t>
    </r>
    <r>
      <rPr>
        <b/>
        <sz val="10"/>
        <rFont val="Arial"/>
        <family val="2"/>
      </rPr>
      <t>score</t>
    </r>
  </si>
  <si>
    <r>
      <rPr>
        <b/>
        <sz val="10"/>
        <color rgb="FF7030A0"/>
        <rFont val="Arial"/>
        <family val="2"/>
      </rPr>
      <t xml:space="preserve">Example </t>
    </r>
    <r>
      <rPr>
        <b/>
        <sz val="10"/>
        <rFont val="Arial"/>
        <family val="2"/>
      </rPr>
      <t>weighted score</t>
    </r>
  </si>
  <si>
    <r>
      <rPr>
        <b/>
        <sz val="10"/>
        <color rgb="FF7030A0"/>
        <rFont val="Arial"/>
        <family val="2"/>
      </rPr>
      <t xml:space="preserve">Example  </t>
    </r>
    <r>
      <rPr>
        <b/>
        <sz val="10"/>
        <rFont val="Arial"/>
        <family val="2"/>
      </rPr>
      <t>raw data</t>
    </r>
  </si>
  <si>
    <t>(Note that score is 0 if adult population is 0)</t>
  </si>
  <si>
    <t>Each of the parameters are described.  Users with different methodologies may want to use different metrics.  For instance,  recruitment may be evaluated as an annual rate instead of a daily rate, or different thresholds may be used for temperature in different regions.  If users make such changes, they MUST adjust the categories for scoring in Column C in any of the site evaluation worksheets.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</si>
</sst>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0"/>
      <name val="Arial"/>
    </font>
    <font>
      <b/>
      <sz val="10"/>
      <name val="Arial"/>
      <family val="2"/>
    </font>
    <font>
      <sz val="10"/>
      <name val="Arial"/>
      <family val="2"/>
    </font>
    <font>
      <b/>
      <sz val="12"/>
      <name val="Arial"/>
      <family val="2"/>
    </font>
    <font>
      <b/>
      <sz val="14"/>
      <name val="Arial"/>
      <family val="2"/>
    </font>
    <font>
      <u/>
      <sz val="10"/>
      <color theme="10"/>
      <name val="Arial"/>
      <family val="2"/>
    </font>
    <font>
      <u/>
      <sz val="10"/>
      <color theme="11"/>
      <name val="Arial"/>
      <family val="2"/>
    </font>
    <font>
      <vertAlign val="superscript"/>
      <sz val="10"/>
      <name val="Arial"/>
      <family val="2"/>
    </font>
    <font>
      <b/>
      <vertAlign val="superscript"/>
      <sz val="12"/>
      <name val="Arial"/>
      <family val="2"/>
    </font>
    <font>
      <sz val="12"/>
      <name val="Arial"/>
      <family val="2"/>
    </font>
    <font>
      <sz val="10"/>
      <name val="Arial"/>
      <family val="2"/>
    </font>
    <font>
      <b/>
      <i/>
      <sz val="12"/>
      <name val="Arial"/>
      <family val="2"/>
    </font>
    <font>
      <i/>
      <sz val="10"/>
      <name val="Arial"/>
      <family val="2"/>
    </font>
    <font>
      <b/>
      <i/>
      <sz val="10"/>
      <name val="Arial"/>
      <family val="2"/>
    </font>
    <font>
      <sz val="10"/>
      <color indexed="8"/>
      <name val="Arial"/>
      <family val="2"/>
    </font>
    <font>
      <sz val="14"/>
      <name val="Arial"/>
      <family val="2"/>
    </font>
    <font>
      <sz val="9"/>
      <name val="Arial"/>
      <family val="2"/>
    </font>
    <font>
      <b/>
      <sz val="10"/>
      <color rgb="FF7030A0"/>
      <name val="Arial"/>
      <family val="2"/>
    </font>
    <font>
      <sz val="18"/>
      <name val="Arial"/>
      <family val="2"/>
    </font>
    <font>
      <sz val="10"/>
      <color indexed="10"/>
      <name val="Arial"/>
      <family val="2"/>
    </font>
    <font>
      <i/>
      <sz val="12"/>
      <color rgb="FF0070C0"/>
      <name val="Arial"/>
      <family val="2"/>
    </font>
    <font>
      <b/>
      <sz val="11"/>
      <name val="Arial"/>
      <family val="2"/>
    </font>
    <font>
      <b/>
      <sz val="10"/>
      <color rgb="FFFF0000"/>
      <name val="Arial"/>
      <family val="2"/>
    </font>
    <font>
      <sz val="11"/>
      <name val="Arial"/>
      <family val="2"/>
    </font>
    <font>
      <sz val="11"/>
      <name val="Calibri"/>
      <family val="2"/>
    </font>
  </fonts>
  <fills count="10">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rgb="FFFF000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99CCFF"/>
        <bgColor rgb="FF000000"/>
      </patternFill>
    </fill>
  </fills>
  <borders count="25">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medium">
        <color auto="1"/>
      </right>
      <top/>
      <bottom/>
      <diagonal/>
    </border>
    <border>
      <left style="thin">
        <color auto="1"/>
      </left>
      <right style="medium">
        <color auto="1"/>
      </right>
      <top/>
      <bottom style="thin">
        <color auto="1"/>
      </bottom>
      <diagonal/>
    </border>
    <border>
      <left/>
      <right/>
      <top style="thin">
        <color auto="1"/>
      </top>
      <bottom/>
      <diagonal/>
    </border>
    <border>
      <left style="thin">
        <color auto="1"/>
      </left>
      <right/>
      <top/>
      <bottom/>
      <diagonal/>
    </border>
    <border>
      <left style="medium">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style="thin">
        <color rgb="FF000000"/>
      </bottom>
      <diagonal/>
    </border>
    <border>
      <left/>
      <right style="thin">
        <color auto="1"/>
      </right>
      <top style="thin">
        <color rgb="FF000000"/>
      </top>
      <bottom/>
      <diagonal/>
    </border>
  </borders>
  <cellStyleXfs count="317">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2"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76">
    <xf numFmtId="0" fontId="0" fillId="0" borderId="0" xfId="0"/>
    <xf numFmtId="0" fontId="0" fillId="0" borderId="1" xfId="0" applyBorder="1"/>
    <xf numFmtId="0" fontId="0" fillId="0" borderId="0" xfId="0" applyBorder="1"/>
    <xf numFmtId="0" fontId="4" fillId="0" borderId="0" xfId="0" applyFont="1"/>
    <xf numFmtId="0" fontId="4" fillId="0" borderId="0" xfId="0" applyFont="1" applyFill="1" applyBorder="1"/>
    <xf numFmtId="0" fontId="4" fillId="0" borderId="0" xfId="0" applyFont="1" applyBorder="1"/>
    <xf numFmtId="0" fontId="3" fillId="0" borderId="0" xfId="0" applyFont="1" applyAlignment="1">
      <alignment vertical="center" wrapText="1"/>
    </xf>
    <xf numFmtId="0" fontId="0" fillId="0" borderId="0" xfId="0" applyFont="1" applyAlignment="1">
      <alignment vertical="center" wrapText="1"/>
    </xf>
    <xf numFmtId="0" fontId="0" fillId="0" borderId="0" xfId="0" applyFill="1" applyBorder="1"/>
    <xf numFmtId="0" fontId="0" fillId="0" borderId="0" xfId="0" applyFill="1" applyBorder="1"/>
    <xf numFmtId="0" fontId="10" fillId="0" borderId="0" xfId="0" applyFont="1"/>
    <xf numFmtId="0" fontId="10" fillId="0" borderId="0" xfId="0" applyFont="1" applyAlignment="1">
      <alignment vertical="center"/>
    </xf>
    <xf numFmtId="0" fontId="12" fillId="2" borderId="9" xfId="0" applyFont="1" applyFill="1" applyBorder="1" applyAlignment="1">
      <alignment horizontal="center" vertical="center" wrapText="1"/>
    </xf>
    <xf numFmtId="0" fontId="10" fillId="0" borderId="0" xfId="0" applyFont="1" applyFill="1" applyBorder="1"/>
    <xf numFmtId="0" fontId="9" fillId="0" borderId="0" xfId="0" applyFont="1" applyFill="1" applyBorder="1"/>
    <xf numFmtId="0" fontId="0" fillId="0" borderId="0" xfId="0" applyFont="1" applyAlignment="1">
      <alignment vertical="center" wrapText="1"/>
    </xf>
    <xf numFmtId="0" fontId="0" fillId="0" borderId="0" xfId="0" applyAlignment="1">
      <alignment vertical="center" wrapText="1"/>
    </xf>
    <xf numFmtId="0" fontId="3" fillId="0" borderId="0" xfId="0" applyFont="1" applyAlignment="1">
      <alignment vertical="center" wrapText="1"/>
    </xf>
    <xf numFmtId="0" fontId="1" fillId="2" borderId="17" xfId="0" applyFont="1" applyFill="1" applyBorder="1" applyAlignment="1">
      <alignment horizontal="center" vertical="center" wrapText="1"/>
    </xf>
    <xf numFmtId="0" fontId="0" fillId="0" borderId="0" xfId="0" applyAlignment="1">
      <alignment wrapText="1"/>
    </xf>
    <xf numFmtId="0" fontId="10" fillId="0" borderId="0" xfId="0" applyFont="1" applyAlignment="1">
      <alignment wrapText="1"/>
    </xf>
    <xf numFmtId="0" fontId="18" fillId="0" borderId="0" xfId="0" applyFont="1" applyAlignment="1">
      <alignment wrapText="1"/>
    </xf>
    <xf numFmtId="0" fontId="19" fillId="0" borderId="0" xfId="0" applyFont="1" applyFill="1" applyBorder="1" applyAlignment="1"/>
    <xf numFmtId="0" fontId="12" fillId="0" borderId="16" xfId="0" applyFont="1" applyBorder="1" applyAlignment="1">
      <alignment horizontal="left" vertical="center" wrapText="1"/>
    </xf>
    <xf numFmtId="0" fontId="1" fillId="0" borderId="2" xfId="0" applyFont="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0" xfId="0" applyFont="1" applyBorder="1" applyAlignment="1">
      <alignment vertical="center" wrapText="1"/>
    </xf>
    <xf numFmtId="0" fontId="12" fillId="2" borderId="7"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1" xfId="0" applyFont="1" applyBorder="1" applyAlignment="1">
      <alignment vertical="center" wrapText="1"/>
    </xf>
    <xf numFmtId="0" fontId="0" fillId="0" borderId="1" xfId="0" applyBorder="1" applyAlignment="1">
      <alignment vertical="center" wrapText="1"/>
    </xf>
    <xf numFmtId="0" fontId="0" fillId="0" borderId="1" xfId="0" applyFont="1" applyBorder="1" applyAlignment="1">
      <alignment wrapText="1"/>
    </xf>
    <xf numFmtId="0" fontId="0" fillId="0" borderId="1" xfId="0" applyFont="1" applyFill="1" applyBorder="1" applyAlignment="1">
      <alignment vertical="center" wrapText="1"/>
    </xf>
    <xf numFmtId="0" fontId="16" fillId="0" borderId="1" xfId="0" applyFont="1" applyFill="1" applyBorder="1"/>
    <xf numFmtId="0" fontId="10" fillId="5" borderId="1" xfId="0" applyFont="1" applyFill="1" applyBorder="1" applyAlignment="1">
      <alignment vertical="center" wrapText="1"/>
    </xf>
    <xf numFmtId="0" fontId="1" fillId="0" borderId="12" xfId="0" applyFont="1" applyBorder="1" applyAlignment="1">
      <alignment vertical="center" wrapText="1"/>
    </xf>
    <xf numFmtId="0" fontId="9" fillId="0" borderId="0" xfId="0" applyFont="1"/>
    <xf numFmtId="0" fontId="10" fillId="0" borderId="0" xfId="0" applyFont="1" applyAlignment="1">
      <alignment vertical="center" wrapText="1"/>
    </xf>
    <xf numFmtId="0" fontId="4" fillId="0" borderId="0" xfId="0" applyFont="1" applyAlignment="1">
      <alignment vertical="center"/>
    </xf>
    <xf numFmtId="0" fontId="0" fillId="0" borderId="0" xfId="0" applyAlignment="1">
      <alignment vertical="center"/>
    </xf>
    <xf numFmtId="0" fontId="21" fillId="0" borderId="0" xfId="0" applyFont="1" applyAlignment="1">
      <alignment vertical="center" wrapText="1"/>
    </xf>
    <xf numFmtId="0" fontId="2" fillId="8" borderId="1" xfId="0" applyFont="1" applyFill="1" applyBorder="1" applyAlignment="1">
      <alignment vertical="center" wrapText="1"/>
    </xf>
    <xf numFmtId="0" fontId="2" fillId="0" borderId="9" xfId="0" applyFont="1" applyBorder="1" applyAlignment="1">
      <alignment vertical="center" wrapText="1"/>
    </xf>
    <xf numFmtId="0" fontId="0" fillId="0" borderId="0" xfId="0" applyFill="1"/>
    <xf numFmtId="0" fontId="1" fillId="0" borderId="0" xfId="0" applyFont="1" applyFill="1" applyBorder="1" applyAlignment="1">
      <alignment horizontal="center" vertical="center" wrapText="1"/>
    </xf>
    <xf numFmtId="0" fontId="10" fillId="0" borderId="0" xfId="0" applyFont="1" applyFill="1" applyBorder="1" applyAlignment="1">
      <alignment vertical="center"/>
    </xf>
    <xf numFmtId="0" fontId="12" fillId="0" borderId="0" xfId="0" applyFont="1" applyFill="1" applyBorder="1" applyAlignment="1">
      <alignment horizontal="center" vertical="center" wrapText="1"/>
    </xf>
    <xf numFmtId="0" fontId="0" fillId="0" borderId="14" xfId="0" applyFill="1" applyBorder="1" applyAlignment="1">
      <alignment vertical="center" wrapText="1"/>
    </xf>
    <xf numFmtId="0" fontId="1" fillId="2"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0" fillId="0" borderId="1" xfId="0" applyBorder="1" applyAlignment="1">
      <alignment vertical="center" wrapText="1"/>
    </xf>
    <xf numFmtId="0" fontId="0" fillId="0" borderId="1" xfId="0" applyFill="1" applyBorder="1" applyAlignment="1">
      <alignment vertical="center" wrapText="1"/>
    </xf>
    <xf numFmtId="0" fontId="0" fillId="0" borderId="1" xfId="0" applyFont="1" applyBorder="1" applyAlignment="1">
      <alignment vertical="center" wrapText="1"/>
    </xf>
    <xf numFmtId="0" fontId="0" fillId="0" borderId="1" xfId="0" applyFont="1" applyFill="1" applyBorder="1" applyAlignment="1">
      <alignment vertical="center" wrapText="1"/>
    </xf>
    <xf numFmtId="0" fontId="0" fillId="5" borderId="1" xfId="0" applyFont="1" applyFill="1" applyBorder="1" applyAlignment="1">
      <alignment vertical="center" wrapText="1"/>
    </xf>
    <xf numFmtId="0" fontId="4" fillId="0" borderId="22" xfId="0" applyFont="1" applyFill="1" applyBorder="1" applyAlignment="1">
      <alignment vertical="center" textRotation="90"/>
    </xf>
    <xf numFmtId="0" fontId="12" fillId="2"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164" fontId="1" fillId="0" borderId="0" xfId="0" applyNumberFormat="1" applyFont="1" applyBorder="1" applyAlignment="1">
      <alignment horizontal="center" vertical="center"/>
    </xf>
    <xf numFmtId="0" fontId="0" fillId="0" borderId="1" xfId="0" applyBorder="1" applyAlignment="1">
      <alignment vertical="center" wrapText="1"/>
    </xf>
    <xf numFmtId="0" fontId="0" fillId="0" borderId="1" xfId="0" applyFill="1" applyBorder="1" applyAlignment="1">
      <alignment vertical="center" wrapText="1"/>
    </xf>
    <xf numFmtId="0" fontId="0" fillId="0" borderId="1" xfId="0" applyFont="1" applyBorder="1" applyAlignment="1">
      <alignment vertical="center" wrapText="1"/>
    </xf>
    <xf numFmtId="0" fontId="0" fillId="0" borderId="1" xfId="0" applyFont="1" applyFill="1" applyBorder="1" applyAlignment="1">
      <alignment vertical="center" wrapText="1"/>
    </xf>
    <xf numFmtId="0" fontId="0" fillId="5" borderId="1" xfId="0" applyFont="1" applyFill="1" applyBorder="1" applyAlignment="1">
      <alignment vertical="center" wrapText="1"/>
    </xf>
    <xf numFmtId="0" fontId="2" fillId="0" borderId="0" xfId="0" applyFont="1" applyAlignment="1">
      <alignment vertical="center" wrapText="1"/>
    </xf>
    <xf numFmtId="0" fontId="2" fillId="0" borderId="0" xfId="0" applyFont="1" applyAlignment="1">
      <alignment wrapText="1"/>
    </xf>
    <xf numFmtId="0" fontId="2" fillId="0" borderId="9" xfId="0" applyFont="1" applyBorder="1" applyAlignment="1">
      <alignment horizontal="left" vertical="center" wrapText="1"/>
    </xf>
    <xf numFmtId="0" fontId="2" fillId="0" borderId="9" xfId="0" applyFont="1" applyFill="1" applyBorder="1" applyAlignment="1">
      <alignment vertical="center" wrapText="1"/>
    </xf>
    <xf numFmtId="0" fontId="2" fillId="0" borderId="0" xfId="0" applyFont="1" applyAlignment="1">
      <alignment horizontal="left" vertical="center" wrapText="1"/>
    </xf>
    <xf numFmtId="0" fontId="12" fillId="0" borderId="0" xfId="0" applyFont="1" applyAlignment="1">
      <alignment vertical="center" wrapText="1"/>
    </xf>
    <xf numFmtId="0" fontId="0" fillId="0" borderId="8" xfId="0" applyBorder="1"/>
    <xf numFmtId="0" fontId="1" fillId="5" borderId="8" xfId="0" applyFont="1" applyFill="1" applyBorder="1" applyAlignment="1">
      <alignment horizontal="center" wrapText="1"/>
    </xf>
    <xf numFmtId="0" fontId="10" fillId="0" borderId="8" xfId="0" applyFont="1" applyFill="1" applyBorder="1"/>
    <xf numFmtId="0" fontId="1" fillId="5" borderId="0" xfId="0" applyFont="1" applyFill="1" applyBorder="1" applyAlignment="1">
      <alignment horizontal="center" wrapText="1"/>
    </xf>
    <xf numFmtId="0" fontId="20" fillId="0" borderId="0" xfId="0" applyFont="1" applyAlignment="1">
      <alignment horizontal="left" vertical="center" wrapText="1"/>
    </xf>
    <xf numFmtId="0" fontId="3" fillId="0" borderId="0" xfId="0" applyFont="1" applyAlignment="1">
      <alignment horizontal="left" vertical="center" wrapText="1"/>
    </xf>
    <xf numFmtId="0" fontId="10" fillId="6" borderId="1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4"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5" fillId="0" borderId="11" xfId="0" applyFont="1" applyFill="1" applyBorder="1" applyAlignment="1">
      <alignment horizontal="center" vertical="center" wrapText="1"/>
    </xf>
    <xf numFmtId="9" fontId="15" fillId="5" borderId="1" xfId="239" applyFont="1" applyFill="1" applyBorder="1" applyAlignment="1">
      <alignment horizontal="center" vertical="center" wrapText="1"/>
    </xf>
    <xf numFmtId="164" fontId="1" fillId="0" borderId="1" xfId="0" applyNumberFormat="1" applyFont="1" applyBorder="1" applyAlignment="1">
      <alignment horizontal="center" vertical="center"/>
    </xf>
    <xf numFmtId="164" fontId="1" fillId="0" borderId="20" xfId="0" applyNumberFormat="1" applyFont="1" applyBorder="1" applyAlignment="1">
      <alignment horizontal="center" vertical="center"/>
    </xf>
    <xf numFmtId="1" fontId="14" fillId="6" borderId="11" xfId="0" applyNumberFormat="1" applyFont="1" applyFill="1" applyBorder="1" applyAlignment="1">
      <alignment horizontal="center" vertical="center"/>
    </xf>
    <xf numFmtId="1" fontId="14" fillId="6" borderId="1" xfId="0" applyNumberFormat="1" applyFont="1" applyFill="1" applyBorder="1" applyAlignment="1">
      <alignment horizontal="center" vertical="center"/>
    </xf>
    <xf numFmtId="0" fontId="10" fillId="6" borderId="1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0" fillId="6" borderId="10"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3" fontId="10" fillId="6" borderId="10" xfId="0" applyNumberFormat="1" applyFont="1" applyFill="1" applyBorder="1" applyAlignment="1">
      <alignment horizontal="center" vertical="center" wrapText="1"/>
    </xf>
    <xf numFmtId="0" fontId="10" fillId="6" borderId="5" xfId="0" applyNumberFormat="1" applyFont="1" applyFill="1" applyBorder="1" applyAlignment="1">
      <alignment horizontal="center" vertical="center" wrapText="1"/>
    </xf>
    <xf numFmtId="0" fontId="10" fillId="6" borderId="3" xfId="0" applyNumberFormat="1" applyFont="1" applyFill="1" applyBorder="1" applyAlignment="1">
      <alignment horizontal="center" vertical="center" wrapText="1"/>
    </xf>
    <xf numFmtId="0" fontId="10" fillId="6" borderId="12" xfId="0" applyNumberFormat="1" applyFont="1" applyFill="1" applyBorder="1" applyAlignment="1">
      <alignment horizontal="center" vertical="center" wrapText="1"/>
    </xf>
    <xf numFmtId="0" fontId="10" fillId="6" borderId="13" xfId="0" applyNumberFormat="1" applyFont="1" applyFill="1" applyBorder="1" applyAlignment="1">
      <alignment horizontal="center" vertical="center" wrapText="1"/>
    </xf>
    <xf numFmtId="0" fontId="10" fillId="6" borderId="14" xfId="0" applyNumberFormat="1"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10" fillId="7" borderId="15" xfId="0" applyFont="1" applyFill="1" applyBorder="1" applyAlignment="1">
      <alignment horizontal="center" vertical="center" wrapText="1"/>
    </xf>
    <xf numFmtId="0" fontId="10" fillId="7" borderId="9"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1" fillId="0" borderId="1" xfId="0" applyFont="1" applyBorder="1" applyAlignment="1">
      <alignment horizontal="center" vertical="center"/>
    </xf>
    <xf numFmtId="2" fontId="10" fillId="6" borderId="10" xfId="0" applyNumberFormat="1" applyFont="1" applyFill="1" applyBorder="1" applyAlignment="1">
      <alignment horizontal="center" vertical="center" wrapText="1"/>
    </xf>
    <xf numFmtId="2" fontId="10" fillId="6" borderId="5" xfId="0" applyNumberFormat="1" applyFont="1" applyFill="1" applyBorder="1" applyAlignment="1">
      <alignment horizontal="center" vertical="center" wrapText="1"/>
    </xf>
    <xf numFmtId="2" fontId="10" fillId="6" borderId="3" xfId="0" applyNumberFormat="1" applyFont="1" applyFill="1" applyBorder="1" applyAlignment="1">
      <alignment horizontal="center" vertical="center" wrapText="1"/>
    </xf>
    <xf numFmtId="0" fontId="3" fillId="3" borderId="15" xfId="0" applyFont="1" applyFill="1" applyBorder="1" applyAlignment="1">
      <alignment horizontal="center" vertical="center" textRotation="90"/>
    </xf>
    <xf numFmtId="0" fontId="3" fillId="3" borderId="9" xfId="0" applyFont="1" applyFill="1" applyBorder="1" applyAlignment="1">
      <alignment horizontal="center" vertical="center" textRotation="90"/>
    </xf>
    <xf numFmtId="0" fontId="3" fillId="3" borderId="16" xfId="0" applyFont="1" applyFill="1" applyBorder="1" applyAlignment="1">
      <alignment horizontal="center" vertical="center" textRotation="90"/>
    </xf>
    <xf numFmtId="0" fontId="0" fillId="0" borderId="1" xfId="0" applyFont="1" applyBorder="1" applyAlignment="1">
      <alignment vertical="center" wrapText="1"/>
    </xf>
    <xf numFmtId="0" fontId="0" fillId="0" borderId="1" xfId="0" applyBorder="1" applyAlignment="1">
      <alignment vertical="center" wrapText="1"/>
    </xf>
    <xf numFmtId="0" fontId="10" fillId="7" borderId="17" xfId="0" applyFont="1" applyFill="1" applyBorder="1" applyAlignment="1">
      <alignment horizontal="center" vertical="center"/>
    </xf>
    <xf numFmtId="0" fontId="3" fillId="4" borderId="21" xfId="0" applyFont="1" applyFill="1" applyBorder="1" applyAlignment="1">
      <alignment horizontal="center" vertical="center" textRotation="90"/>
    </xf>
    <xf numFmtId="0" fontId="3" fillId="4" borderId="22" xfId="0" applyFont="1" applyFill="1" applyBorder="1" applyAlignment="1">
      <alignment horizontal="center" vertical="center" textRotation="90"/>
    </xf>
    <xf numFmtId="0" fontId="10" fillId="7" borderId="4" xfId="0" applyFont="1" applyFill="1" applyBorder="1" applyAlignment="1">
      <alignment horizontal="center" vertical="center"/>
    </xf>
    <xf numFmtId="0" fontId="10" fillId="7" borderId="6" xfId="0" applyFont="1" applyFill="1" applyBorder="1" applyAlignment="1">
      <alignment horizontal="center" vertical="center"/>
    </xf>
    <xf numFmtId="0" fontId="10" fillId="7" borderId="7" xfId="0" applyFont="1" applyFill="1" applyBorder="1" applyAlignment="1">
      <alignment horizontal="center" vertical="center"/>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Font="1" applyFill="1" applyBorder="1" applyAlignment="1">
      <alignment vertical="center" wrapText="1"/>
    </xf>
    <xf numFmtId="0" fontId="0" fillId="0" borderId="1" xfId="0" applyFill="1" applyBorder="1" applyAlignment="1">
      <alignment vertical="center" wrapText="1"/>
    </xf>
    <xf numFmtId="0" fontId="10" fillId="7" borderId="15" xfId="0" applyFont="1" applyFill="1" applyBorder="1" applyAlignment="1">
      <alignment horizontal="center" vertical="center"/>
    </xf>
    <xf numFmtId="0" fontId="10" fillId="7" borderId="9" xfId="0" applyFont="1" applyFill="1" applyBorder="1" applyAlignment="1">
      <alignment horizontal="center" vertical="center"/>
    </xf>
    <xf numFmtId="0" fontId="10" fillId="7" borderId="16" xfId="0" applyFont="1" applyFill="1" applyBorder="1" applyAlignment="1">
      <alignment horizontal="center" vertical="center"/>
    </xf>
    <xf numFmtId="0" fontId="3"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0" fillId="0" borderId="1" xfId="0" applyBorder="1" applyAlignment="1"/>
    <xf numFmtId="0" fontId="10" fillId="0" borderId="17" xfId="0" applyFont="1" applyBorder="1" applyAlignment="1">
      <alignment horizontal="center"/>
    </xf>
    <xf numFmtId="0" fontId="10" fillId="7" borderId="15" xfId="0" applyNumberFormat="1" applyFont="1" applyFill="1" applyBorder="1" applyAlignment="1">
      <alignment horizontal="center" vertical="center" wrapText="1"/>
    </xf>
    <xf numFmtId="0" fontId="10" fillId="7" borderId="9" xfId="0" applyNumberFormat="1" applyFont="1" applyFill="1" applyBorder="1" applyAlignment="1">
      <alignment horizontal="center" vertical="center" wrapText="1"/>
    </xf>
    <xf numFmtId="0" fontId="10" fillId="7" borderId="16" xfId="0" applyNumberFormat="1"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3" fillId="4" borderId="24" xfId="0" applyFont="1" applyFill="1" applyBorder="1" applyAlignment="1">
      <alignment horizontal="center" vertical="center" textRotation="90"/>
    </xf>
    <xf numFmtId="0" fontId="10" fillId="6" borderId="10" xfId="0" applyNumberFormat="1" applyFont="1" applyFill="1" applyBorder="1" applyAlignment="1">
      <alignment horizontal="center" vertical="center" wrapText="1"/>
    </xf>
    <xf numFmtId="164" fontId="1"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3" fillId="9" borderId="12" xfId="0" applyFont="1" applyFill="1" applyBorder="1" applyAlignment="1">
      <alignment horizontal="center" vertical="center" textRotation="90"/>
    </xf>
    <xf numFmtId="0" fontId="3" fillId="9" borderId="13" xfId="0" applyFont="1" applyFill="1" applyBorder="1" applyAlignment="1">
      <alignment horizontal="center" vertical="center" textRotation="90"/>
    </xf>
    <xf numFmtId="0" fontId="3" fillId="9" borderId="23" xfId="0" applyFont="1" applyFill="1" applyBorder="1" applyAlignment="1">
      <alignment horizontal="center" vertical="center" textRotation="90"/>
    </xf>
    <xf numFmtId="0" fontId="10" fillId="0" borderId="15" xfId="0" applyFont="1" applyBorder="1" applyAlignment="1">
      <alignment horizontal="center"/>
    </xf>
    <xf numFmtId="0" fontId="10" fillId="0" borderId="9" xfId="0" applyFont="1" applyBorder="1" applyAlignment="1">
      <alignment horizontal="center"/>
    </xf>
    <xf numFmtId="0" fontId="10" fillId="0" borderId="16" xfId="0" applyFont="1" applyBorder="1" applyAlignment="1">
      <alignment horizont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7" borderId="1" xfId="0" applyFont="1" applyFill="1" applyBorder="1" applyAlignment="1">
      <alignment horizontal="center" vertical="center"/>
    </xf>
    <xf numFmtId="0" fontId="10" fillId="0" borderId="1" xfId="0" applyFont="1" applyBorder="1" applyAlignment="1">
      <alignment horizontal="center"/>
    </xf>
    <xf numFmtId="0" fontId="10" fillId="7" borderId="1" xfId="0" applyNumberFormat="1" applyFont="1" applyFill="1" applyBorder="1" applyAlignment="1">
      <alignment horizontal="center" vertical="center" wrapText="1"/>
    </xf>
    <xf numFmtId="0" fontId="10" fillId="7" borderId="1" xfId="0" applyFont="1" applyFill="1" applyBorder="1" applyAlignment="1">
      <alignment horizontal="center" vertical="center" wrapText="1"/>
    </xf>
  </cellXfs>
  <cellStyles count="3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4" builtinId="9" hidden="1"/>
    <cellStyle name="Followed Hyperlink" xfId="3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3" builtinId="8" hidden="1"/>
    <cellStyle name="Hyperlink" xfId="315" builtinId="8" hidden="1"/>
    <cellStyle name="Normal" xfId="0" builtinId="0"/>
    <cellStyle name="Normal 2" xfId="312"/>
    <cellStyle name="Percent" xfId="239"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tabSelected="1" topLeftCell="A4" workbookViewId="0">
      <selection activeCell="A15" sqref="A15:A16"/>
    </sheetView>
  </sheetViews>
  <sheetFormatPr defaultColWidth="10.81640625" defaultRowHeight="12.5" x14ac:dyDescent="0.25"/>
  <cols>
    <col min="1" max="1" width="125.81640625" customWidth="1"/>
  </cols>
  <sheetData>
    <row r="1" spans="1:1" ht="22.5" x14ac:dyDescent="0.45">
      <c r="A1" s="21" t="s">
        <v>40</v>
      </c>
    </row>
    <row r="2" spans="1:1" x14ac:dyDescent="0.25">
      <c r="A2" s="19"/>
    </row>
    <row r="3" spans="1:1" ht="13" x14ac:dyDescent="0.3">
      <c r="A3" s="67" t="s">
        <v>146</v>
      </c>
    </row>
    <row r="4" spans="1:1" ht="13" x14ac:dyDescent="0.3">
      <c r="A4" s="20" t="s">
        <v>41</v>
      </c>
    </row>
    <row r="5" spans="1:1" ht="38" x14ac:dyDescent="0.25">
      <c r="A5" s="20" t="s">
        <v>42</v>
      </c>
    </row>
    <row r="6" spans="1:1" ht="13" x14ac:dyDescent="0.3">
      <c r="A6" s="20" t="s">
        <v>63</v>
      </c>
    </row>
    <row r="7" spans="1:1" ht="50.5" x14ac:dyDescent="0.25">
      <c r="A7" s="20" t="s">
        <v>64</v>
      </c>
    </row>
    <row r="8" spans="1:1" x14ac:dyDescent="0.25">
      <c r="A8" s="20"/>
    </row>
    <row r="9" spans="1:1" x14ac:dyDescent="0.25">
      <c r="A9" s="20"/>
    </row>
    <row r="10" spans="1:1" ht="25" x14ac:dyDescent="0.25">
      <c r="A10" s="19" t="s">
        <v>62</v>
      </c>
    </row>
    <row r="11" spans="1:1" x14ac:dyDescent="0.25">
      <c r="A11" s="19"/>
    </row>
    <row r="12" spans="1:1" ht="25" x14ac:dyDescent="0.25">
      <c r="A12" s="20" t="s">
        <v>43</v>
      </c>
    </row>
    <row r="15" spans="1:1" x14ac:dyDescent="0.25">
      <c r="A15" s="10" t="s">
        <v>24</v>
      </c>
    </row>
    <row r="17" spans="1:1" x14ac:dyDescent="0.25">
      <c r="A17" s="10" t="s">
        <v>24</v>
      </c>
    </row>
    <row r="18" spans="1:1" x14ac:dyDescent="0.25">
      <c r="A18" s="10" t="s">
        <v>24</v>
      </c>
    </row>
    <row r="19" spans="1:1" x14ac:dyDescent="0.25">
      <c r="A19" s="10" t="s">
        <v>24</v>
      </c>
    </row>
    <row r="22" spans="1:1" x14ac:dyDescent="0.25">
      <c r="A22" s="10" t="s">
        <v>24</v>
      </c>
    </row>
  </sheetData>
  <pageMargins left="0.75" right="0.75" top="1" bottom="1" header="0.5" footer="0.5"/>
  <pageSetup orientation="portrait" horizontalDpi="4294967294"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zoomScale="90" zoomScaleNormal="90" zoomScalePageLayoutView="150" workbookViewId="0">
      <selection activeCell="B28" sqref="B28"/>
    </sheetView>
  </sheetViews>
  <sheetFormatPr defaultColWidth="8.81640625" defaultRowHeight="12.5" x14ac:dyDescent="0.25"/>
  <cols>
    <col min="1" max="1" width="28.90625" style="16" customWidth="1"/>
    <col min="2" max="2" width="108.81640625" style="41" customWidth="1"/>
    <col min="3" max="16384" width="8.81640625" style="41"/>
  </cols>
  <sheetData>
    <row r="1" spans="1:2" ht="18" x14ac:dyDescent="0.25">
      <c r="A1" s="40" t="s">
        <v>47</v>
      </c>
    </row>
    <row r="2" spans="1:2" ht="55.5" customHeight="1" x14ac:dyDescent="0.25">
      <c r="A2" s="76" t="s">
        <v>185</v>
      </c>
      <c r="B2" s="76"/>
    </row>
    <row r="3" spans="1:2" ht="15.5" x14ac:dyDescent="0.25">
      <c r="A3" s="77"/>
      <c r="B3" s="77"/>
    </row>
    <row r="4" spans="1:2" ht="14" x14ac:dyDescent="0.25">
      <c r="A4" s="42" t="s">
        <v>61</v>
      </c>
      <c r="B4" s="42" t="s">
        <v>163</v>
      </c>
    </row>
    <row r="5" spans="1:2" ht="27" x14ac:dyDescent="0.25">
      <c r="A5" s="44" t="s">
        <v>132</v>
      </c>
      <c r="B5" s="39" t="s">
        <v>56</v>
      </c>
    </row>
    <row r="6" spans="1:2" ht="50" x14ac:dyDescent="0.25">
      <c r="A6" s="44" t="s">
        <v>147</v>
      </c>
      <c r="B6" s="39" t="s">
        <v>60</v>
      </c>
    </row>
    <row r="7" spans="1:2" ht="50" x14ac:dyDescent="0.25">
      <c r="A7" s="68" t="s">
        <v>72</v>
      </c>
      <c r="B7" s="39" t="s">
        <v>57</v>
      </c>
    </row>
    <row r="8" spans="1:2" ht="75" x14ac:dyDescent="0.25">
      <c r="A8" s="69" t="s">
        <v>148</v>
      </c>
      <c r="B8" s="39" t="s">
        <v>58</v>
      </c>
    </row>
    <row r="9" spans="1:2" ht="77" x14ac:dyDescent="0.25">
      <c r="A9" s="44" t="s">
        <v>149</v>
      </c>
      <c r="B9" s="66" t="s">
        <v>164</v>
      </c>
    </row>
    <row r="10" spans="1:2" ht="62.5" x14ac:dyDescent="0.25">
      <c r="A10" s="44" t="s">
        <v>150</v>
      </c>
      <c r="B10" s="66" t="s">
        <v>165</v>
      </c>
    </row>
    <row r="11" spans="1:2" ht="37.5" x14ac:dyDescent="0.25">
      <c r="A11" s="69" t="s">
        <v>167</v>
      </c>
      <c r="B11" s="66" t="s">
        <v>166</v>
      </c>
    </row>
    <row r="12" spans="1:2" ht="37.5" x14ac:dyDescent="0.25">
      <c r="A12" s="69" t="s">
        <v>99</v>
      </c>
      <c r="B12" s="66" t="s">
        <v>168</v>
      </c>
    </row>
    <row r="13" spans="1:2" ht="50" x14ac:dyDescent="0.25">
      <c r="A13" s="69" t="s">
        <v>105</v>
      </c>
      <c r="B13" s="39" t="s">
        <v>59</v>
      </c>
    </row>
    <row r="14" spans="1:2" ht="14.5" x14ac:dyDescent="0.25">
      <c r="A14" s="66" t="s">
        <v>151</v>
      </c>
      <c r="B14" s="66" t="s">
        <v>169</v>
      </c>
    </row>
    <row r="15" spans="1:2" ht="25" x14ac:dyDescent="0.25">
      <c r="A15" s="70" t="s">
        <v>171</v>
      </c>
      <c r="B15" s="66" t="s">
        <v>170</v>
      </c>
    </row>
    <row r="16" spans="1:2" ht="52" x14ac:dyDescent="0.25">
      <c r="A16" s="66" t="s">
        <v>154</v>
      </c>
      <c r="B16" s="66" t="s">
        <v>172</v>
      </c>
    </row>
    <row r="17" spans="1:2" ht="37.5" x14ac:dyDescent="0.25">
      <c r="A17" s="66" t="s">
        <v>174</v>
      </c>
      <c r="B17" s="66" t="s">
        <v>175</v>
      </c>
    </row>
    <row r="18" spans="1:2" ht="52" x14ac:dyDescent="0.25">
      <c r="A18" s="66" t="s">
        <v>152</v>
      </c>
      <c r="B18" s="66" t="s">
        <v>141</v>
      </c>
    </row>
    <row r="19" spans="1:2" ht="25.5" x14ac:dyDescent="0.25">
      <c r="A19" s="66" t="s">
        <v>159</v>
      </c>
      <c r="B19" s="66" t="s">
        <v>176</v>
      </c>
    </row>
    <row r="20" spans="1:2" ht="75" x14ac:dyDescent="0.25">
      <c r="A20" s="66" t="s">
        <v>153</v>
      </c>
      <c r="B20" s="66" t="s">
        <v>142</v>
      </c>
    </row>
    <row r="21" spans="1:2" ht="27" x14ac:dyDescent="0.25">
      <c r="A21" s="43" t="s">
        <v>155</v>
      </c>
      <c r="B21" s="44" t="s">
        <v>143</v>
      </c>
    </row>
    <row r="22" spans="1:2" ht="27" x14ac:dyDescent="0.25">
      <c r="A22" s="43" t="s">
        <v>156</v>
      </c>
      <c r="B22" s="44" t="s">
        <v>144</v>
      </c>
    </row>
    <row r="23" spans="1:2" ht="64.5" x14ac:dyDescent="0.25">
      <c r="A23" s="43" t="s">
        <v>157</v>
      </c>
      <c r="B23" s="44" t="s">
        <v>143</v>
      </c>
    </row>
    <row r="24" spans="1:2" ht="26" x14ac:dyDescent="0.25">
      <c r="A24" s="71" t="s">
        <v>145</v>
      </c>
    </row>
    <row r="31" spans="1:2" x14ac:dyDescent="0.25">
      <c r="A31" s="41"/>
    </row>
    <row r="32" spans="1:2" x14ac:dyDescent="0.25">
      <c r="A32" s="41"/>
    </row>
    <row r="33" spans="1:1" x14ac:dyDescent="0.25">
      <c r="A33" s="41"/>
    </row>
    <row r="34" spans="1:1" x14ac:dyDescent="0.25">
      <c r="A34" s="41"/>
    </row>
    <row r="35" spans="1:1" x14ac:dyDescent="0.25">
      <c r="A35" s="41"/>
    </row>
    <row r="36" spans="1:1" x14ac:dyDescent="0.25">
      <c r="A36" s="41"/>
    </row>
    <row r="37" spans="1:1" x14ac:dyDescent="0.25">
      <c r="A37" s="41"/>
    </row>
    <row r="38" spans="1:1" x14ac:dyDescent="0.25">
      <c r="A38" s="41"/>
    </row>
    <row r="39" spans="1:1" x14ac:dyDescent="0.25">
      <c r="A39" s="41"/>
    </row>
    <row r="40" spans="1:1" x14ac:dyDescent="0.25">
      <c r="A40" s="41"/>
    </row>
    <row r="41" spans="1:1" x14ac:dyDescent="0.25">
      <c r="A41" s="41"/>
    </row>
    <row r="42" spans="1:1" x14ac:dyDescent="0.25">
      <c r="A42" s="41"/>
    </row>
  </sheetData>
  <mergeCells count="2">
    <mergeCell ref="A2:B2"/>
    <mergeCell ref="A3:B3"/>
  </mergeCells>
  <pageMargins left="0.7" right="0.7" top="0.75" bottom="0.75" header="0.3" footer="0.3"/>
  <pageSetup orientation="portrait" horizontalDpi="4294967294" verticalDpi="4294967294"/>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7"/>
  <sheetViews>
    <sheetView topLeftCell="A73" zoomScale="80" zoomScaleNormal="80" zoomScalePageLayoutView="125" workbookViewId="0">
      <selection activeCell="I90" sqref="I90"/>
    </sheetView>
  </sheetViews>
  <sheetFormatPr defaultColWidth="10.81640625" defaultRowHeight="18" x14ac:dyDescent="0.4"/>
  <cols>
    <col min="1" max="1" width="5.81640625" style="3" customWidth="1"/>
    <col min="2" max="2" width="24" customWidth="1"/>
    <col min="3" max="3" width="29" customWidth="1"/>
    <col min="6" max="7" width="16.1796875" customWidth="1"/>
    <col min="9" max="10" width="13.1796875" customWidth="1"/>
    <col min="15" max="15" width="13.1796875" customWidth="1"/>
  </cols>
  <sheetData>
    <row r="1" spans="1:13" x14ac:dyDescent="0.4">
      <c r="A1" s="3" t="s">
        <v>50</v>
      </c>
    </row>
    <row r="2" spans="1:13" ht="15.5" x14ac:dyDescent="0.35">
      <c r="A2" s="14" t="s">
        <v>28</v>
      </c>
      <c r="B2" s="9"/>
      <c r="C2" s="9"/>
      <c r="D2" s="9"/>
      <c r="I2" s="9"/>
    </row>
    <row r="3" spans="1:13" ht="15.5" x14ac:dyDescent="0.35">
      <c r="A3" s="14" t="s">
        <v>26</v>
      </c>
      <c r="B3" s="9"/>
      <c r="C3" s="9"/>
      <c r="D3" s="9"/>
      <c r="I3" s="9"/>
    </row>
    <row r="4" spans="1:13" ht="16" thickBot="1" x14ac:dyDescent="0.4">
      <c r="A4" s="14" t="s">
        <v>27</v>
      </c>
      <c r="B4" s="9"/>
      <c r="C4" s="9"/>
      <c r="D4" s="9"/>
      <c r="I4" s="9"/>
    </row>
    <row r="5" spans="1:13" ht="61" customHeight="1" x14ac:dyDescent="0.4">
      <c r="B5" s="37" t="s">
        <v>1</v>
      </c>
      <c r="C5" s="37" t="s">
        <v>39</v>
      </c>
      <c r="D5" s="18" t="s">
        <v>48</v>
      </c>
      <c r="E5" s="24" t="s">
        <v>183</v>
      </c>
      <c r="F5" s="25" t="s">
        <v>181</v>
      </c>
      <c r="G5" s="25" t="s">
        <v>182</v>
      </c>
      <c r="H5" s="26" t="s">
        <v>16</v>
      </c>
      <c r="I5" s="59"/>
      <c r="J5" s="24" t="s">
        <v>138</v>
      </c>
      <c r="K5" s="25" t="s">
        <v>139</v>
      </c>
      <c r="L5" s="25" t="s">
        <v>49</v>
      </c>
      <c r="M5" s="26" t="s">
        <v>16</v>
      </c>
    </row>
    <row r="6" spans="1:13" s="11" customFormat="1" ht="182" x14ac:dyDescent="0.25">
      <c r="A6" s="123" t="s">
        <v>15</v>
      </c>
      <c r="B6" s="123"/>
      <c r="C6" s="123"/>
      <c r="D6" s="23" t="s">
        <v>17</v>
      </c>
      <c r="E6" s="27" t="s">
        <v>18</v>
      </c>
      <c r="F6" s="28" t="s">
        <v>20</v>
      </c>
      <c r="G6" s="12" t="s">
        <v>19</v>
      </c>
      <c r="H6" s="29" t="s">
        <v>19</v>
      </c>
      <c r="I6" s="58"/>
      <c r="J6" s="27" t="s">
        <v>18</v>
      </c>
      <c r="K6" s="28" t="s">
        <v>20</v>
      </c>
      <c r="L6" s="12" t="s">
        <v>19</v>
      </c>
      <c r="M6" s="29" t="s">
        <v>19</v>
      </c>
    </row>
    <row r="7" spans="1:13" ht="12" customHeight="1" x14ac:dyDescent="0.25">
      <c r="A7" s="127" t="s">
        <v>0</v>
      </c>
      <c r="B7" s="130" t="s">
        <v>132</v>
      </c>
      <c r="C7" s="63" t="s">
        <v>2</v>
      </c>
      <c r="D7" s="120">
        <v>2</v>
      </c>
      <c r="E7" s="102">
        <v>41.71</v>
      </c>
      <c r="F7" s="105">
        <v>50</v>
      </c>
      <c r="G7" s="80">
        <f>IF((ISBLANK(F7)), "", F7*$D7)</f>
        <v>100</v>
      </c>
      <c r="H7" s="83">
        <f>IF((ISBLANK(F7)), "", $D7*100)</f>
        <v>200</v>
      </c>
      <c r="I7" s="30"/>
      <c r="J7" s="102"/>
      <c r="K7" s="105"/>
      <c r="L7" s="80" t="str">
        <f>IF((ISBLANK(K7)), "", K7*$D7)</f>
        <v/>
      </c>
      <c r="M7" s="83" t="str">
        <f>IF((ISBLANK(K7)), "", $D7*100)</f>
        <v/>
      </c>
    </row>
    <row r="8" spans="1:13" ht="12.5" x14ac:dyDescent="0.25">
      <c r="A8" s="128"/>
      <c r="B8" s="131"/>
      <c r="C8" s="61" t="s">
        <v>133</v>
      </c>
      <c r="D8" s="121"/>
      <c r="E8" s="103"/>
      <c r="F8" s="106"/>
      <c r="G8" s="81"/>
      <c r="H8" s="84"/>
      <c r="I8" s="30"/>
      <c r="J8" s="103"/>
      <c r="K8" s="106"/>
      <c r="L8" s="81"/>
      <c r="M8" s="84"/>
    </row>
    <row r="9" spans="1:13" ht="12.5" x14ac:dyDescent="0.25">
      <c r="A9" s="128"/>
      <c r="B9" s="131"/>
      <c r="C9" s="61" t="s">
        <v>134</v>
      </c>
      <c r="D9" s="121"/>
      <c r="E9" s="103"/>
      <c r="F9" s="106"/>
      <c r="G9" s="81"/>
      <c r="H9" s="84"/>
      <c r="I9" s="30"/>
      <c r="J9" s="103"/>
      <c r="K9" s="106"/>
      <c r="L9" s="81"/>
      <c r="M9" s="84"/>
    </row>
    <row r="10" spans="1:13" ht="12.5" x14ac:dyDescent="0.25">
      <c r="A10" s="128"/>
      <c r="B10" s="131"/>
      <c r="C10" s="63" t="s">
        <v>29</v>
      </c>
      <c r="D10" s="121"/>
      <c r="E10" s="103"/>
      <c r="F10" s="106"/>
      <c r="G10" s="81"/>
      <c r="H10" s="84"/>
      <c r="I10" s="30"/>
      <c r="J10" s="103"/>
      <c r="K10" s="106"/>
      <c r="L10" s="81"/>
      <c r="M10" s="84"/>
    </row>
    <row r="11" spans="1:13" ht="12.5" x14ac:dyDescent="0.25">
      <c r="A11" s="128"/>
      <c r="B11" s="131"/>
      <c r="C11" s="63" t="s">
        <v>6</v>
      </c>
      <c r="D11" s="122"/>
      <c r="E11" s="104"/>
      <c r="F11" s="107"/>
      <c r="G11" s="82"/>
      <c r="H11" s="85"/>
      <c r="I11" s="30"/>
      <c r="J11" s="104"/>
      <c r="K11" s="107"/>
      <c r="L11" s="82"/>
      <c r="M11" s="85"/>
    </row>
    <row r="12" spans="1:13" ht="12" customHeight="1" x14ac:dyDescent="0.25">
      <c r="A12" s="128"/>
      <c r="B12" s="138" t="s">
        <v>72</v>
      </c>
      <c r="C12" s="33" t="s">
        <v>81</v>
      </c>
      <c r="D12" s="142">
        <v>1.25</v>
      </c>
      <c r="E12" s="102">
        <v>37.130000000000003</v>
      </c>
      <c r="F12" s="105">
        <v>50</v>
      </c>
      <c r="G12" s="80">
        <f>IF((ISBLANK(F12)), "", F12*$D12)</f>
        <v>62.5</v>
      </c>
      <c r="H12" s="83">
        <f>IF((ISBLANK(F12)), "", $D12*100)</f>
        <v>125</v>
      </c>
      <c r="I12" s="30"/>
      <c r="J12" s="102"/>
      <c r="K12" s="105"/>
      <c r="L12" s="80" t="str">
        <f>IF((ISBLANK(K12)), "", K12*$D12)</f>
        <v/>
      </c>
      <c r="M12" s="83" t="str">
        <f>IF((ISBLANK(K12)), "", $D12*100)</f>
        <v/>
      </c>
    </row>
    <row r="13" spans="1:13" ht="12.5" x14ac:dyDescent="0.25">
      <c r="A13" s="128"/>
      <c r="B13" s="139"/>
      <c r="C13" s="61" t="s">
        <v>82</v>
      </c>
      <c r="D13" s="143"/>
      <c r="E13" s="103"/>
      <c r="F13" s="106"/>
      <c r="G13" s="81"/>
      <c r="H13" s="84"/>
      <c r="I13" s="30"/>
      <c r="J13" s="103"/>
      <c r="K13" s="106"/>
      <c r="L13" s="81"/>
      <c r="M13" s="84"/>
    </row>
    <row r="14" spans="1:13" ht="12.5" x14ac:dyDescent="0.25">
      <c r="A14" s="128"/>
      <c r="B14" s="139"/>
      <c r="C14" s="61" t="s">
        <v>83</v>
      </c>
      <c r="D14" s="143"/>
      <c r="E14" s="103"/>
      <c r="F14" s="106"/>
      <c r="G14" s="81"/>
      <c r="H14" s="84"/>
      <c r="I14" s="30"/>
      <c r="J14" s="103"/>
      <c r="K14" s="106"/>
      <c r="L14" s="81"/>
      <c r="M14" s="84"/>
    </row>
    <row r="15" spans="1:13" ht="12.5" x14ac:dyDescent="0.25">
      <c r="A15" s="128"/>
      <c r="B15" s="139"/>
      <c r="C15" s="61" t="s">
        <v>84</v>
      </c>
      <c r="D15" s="143"/>
      <c r="E15" s="103"/>
      <c r="F15" s="106"/>
      <c r="G15" s="81"/>
      <c r="H15" s="84"/>
      <c r="I15" s="30"/>
      <c r="J15" s="103"/>
      <c r="K15" s="106"/>
      <c r="L15" s="81"/>
      <c r="M15" s="84"/>
    </row>
    <row r="16" spans="1:13" ht="12.5" x14ac:dyDescent="0.25">
      <c r="A16" s="128"/>
      <c r="B16" s="139"/>
      <c r="C16" s="61" t="s">
        <v>30</v>
      </c>
      <c r="D16" s="144"/>
      <c r="E16" s="104"/>
      <c r="F16" s="107"/>
      <c r="G16" s="82"/>
      <c r="H16" s="85"/>
      <c r="I16" s="30"/>
      <c r="J16" s="104"/>
      <c r="K16" s="107"/>
      <c r="L16" s="82"/>
      <c r="M16" s="85"/>
    </row>
    <row r="17" spans="1:13" ht="12" customHeight="1" x14ac:dyDescent="0.25">
      <c r="A17" s="128"/>
      <c r="B17" s="140" t="s">
        <v>73</v>
      </c>
      <c r="C17" s="62" t="s">
        <v>85</v>
      </c>
      <c r="D17" s="142">
        <v>1.5</v>
      </c>
      <c r="E17" s="124">
        <v>0.61260859879705953</v>
      </c>
      <c r="F17" s="105">
        <v>50</v>
      </c>
      <c r="G17" s="80">
        <f>IF((ISBLANK(F17)), "", F17*$D17)</f>
        <v>75</v>
      </c>
      <c r="H17" s="83">
        <f>IF((ISBLANK(F17)), "", $D17*100)</f>
        <v>150</v>
      </c>
      <c r="I17" s="30"/>
      <c r="J17" s="124"/>
      <c r="K17" s="105"/>
      <c r="L17" s="80" t="str">
        <f>IF((ISBLANK(K17)), "", K17*$D17)</f>
        <v/>
      </c>
      <c r="M17" s="83" t="str">
        <f>IF((ISBLANK(K17)), "", $D17*100)</f>
        <v/>
      </c>
    </row>
    <row r="18" spans="1:13" ht="12.5" x14ac:dyDescent="0.25">
      <c r="A18" s="128"/>
      <c r="B18" s="141"/>
      <c r="C18" s="64" t="s">
        <v>86</v>
      </c>
      <c r="D18" s="143"/>
      <c r="E18" s="125">
        <v>0.61260859879705953</v>
      </c>
      <c r="F18" s="106"/>
      <c r="G18" s="81"/>
      <c r="H18" s="84"/>
      <c r="I18" s="30"/>
      <c r="J18" s="125"/>
      <c r="K18" s="106"/>
      <c r="L18" s="81"/>
      <c r="M18" s="84"/>
    </row>
    <row r="19" spans="1:13" ht="12.5" x14ac:dyDescent="0.25">
      <c r="A19" s="128"/>
      <c r="B19" s="141"/>
      <c r="C19" s="64" t="s">
        <v>87</v>
      </c>
      <c r="D19" s="143"/>
      <c r="E19" s="125">
        <v>0.61260859879705953</v>
      </c>
      <c r="F19" s="106"/>
      <c r="G19" s="81"/>
      <c r="H19" s="84"/>
      <c r="I19" s="30"/>
      <c r="J19" s="125"/>
      <c r="K19" s="106"/>
      <c r="L19" s="81"/>
      <c r="M19" s="84"/>
    </row>
    <row r="20" spans="1:13" ht="12.5" x14ac:dyDescent="0.25">
      <c r="A20" s="128"/>
      <c r="B20" s="141"/>
      <c r="C20" s="64" t="s">
        <v>88</v>
      </c>
      <c r="D20" s="143"/>
      <c r="E20" s="125">
        <v>0.61260859879705953</v>
      </c>
      <c r="F20" s="106"/>
      <c r="G20" s="81"/>
      <c r="H20" s="84"/>
      <c r="I20" s="30"/>
      <c r="J20" s="125"/>
      <c r="K20" s="106"/>
      <c r="L20" s="81"/>
      <c r="M20" s="84"/>
    </row>
    <row r="21" spans="1:13" ht="12.5" x14ac:dyDescent="0.25">
      <c r="A21" s="128"/>
      <c r="B21" s="141"/>
      <c r="C21" s="64" t="s">
        <v>89</v>
      </c>
      <c r="D21" s="144"/>
      <c r="E21" s="126">
        <v>0.61260859879705953</v>
      </c>
      <c r="F21" s="107"/>
      <c r="G21" s="82"/>
      <c r="H21" s="85"/>
      <c r="I21" s="30"/>
      <c r="J21" s="126"/>
      <c r="K21" s="107"/>
      <c r="L21" s="82"/>
      <c r="M21" s="85"/>
    </row>
    <row r="22" spans="1:13" ht="12" customHeight="1" x14ac:dyDescent="0.25">
      <c r="A22" s="128"/>
      <c r="B22" s="130" t="s">
        <v>74</v>
      </c>
      <c r="C22" s="64" t="s">
        <v>2</v>
      </c>
      <c r="D22" s="142">
        <v>1.25</v>
      </c>
      <c r="E22" s="117">
        <v>77</v>
      </c>
      <c r="F22" s="108">
        <v>50</v>
      </c>
      <c r="G22" s="80">
        <f>IF((ISBLANK(F22)), "", F22*$D22)</f>
        <v>62.5</v>
      </c>
      <c r="H22" s="83">
        <f>IF((ISBLANK(F22)), "", $D22*100)</f>
        <v>125</v>
      </c>
      <c r="I22" s="30"/>
      <c r="J22" s="117"/>
      <c r="K22" s="108"/>
      <c r="L22" s="80" t="str">
        <f>IF((ISBLANK(K22)), "", K22*$D22)</f>
        <v/>
      </c>
      <c r="M22" s="83" t="str">
        <f>IF((ISBLANK(K22)), "", $D22*100)</f>
        <v/>
      </c>
    </row>
    <row r="23" spans="1:13" ht="12" customHeight="1" x14ac:dyDescent="0.25">
      <c r="A23" s="128"/>
      <c r="B23" s="130"/>
      <c r="C23" s="64" t="s">
        <v>66</v>
      </c>
      <c r="D23" s="143"/>
      <c r="E23" s="118"/>
      <c r="F23" s="109"/>
      <c r="G23" s="81"/>
      <c r="H23" s="84"/>
      <c r="I23" s="30"/>
      <c r="J23" s="118"/>
      <c r="K23" s="109"/>
      <c r="L23" s="81"/>
      <c r="M23" s="84"/>
    </row>
    <row r="24" spans="1:13" ht="12.5" x14ac:dyDescent="0.25">
      <c r="A24" s="128"/>
      <c r="B24" s="130"/>
      <c r="C24" s="61" t="s">
        <v>90</v>
      </c>
      <c r="D24" s="143"/>
      <c r="E24" s="118"/>
      <c r="F24" s="109"/>
      <c r="G24" s="81"/>
      <c r="H24" s="84"/>
      <c r="I24" s="30"/>
      <c r="J24" s="118"/>
      <c r="K24" s="109"/>
      <c r="L24" s="81"/>
      <c r="M24" s="84"/>
    </row>
    <row r="25" spans="1:13" ht="12.5" x14ac:dyDescent="0.25">
      <c r="A25" s="128"/>
      <c r="B25" s="130"/>
      <c r="C25" s="63" t="s">
        <v>91</v>
      </c>
      <c r="D25" s="143"/>
      <c r="E25" s="118"/>
      <c r="F25" s="109"/>
      <c r="G25" s="81"/>
      <c r="H25" s="84"/>
      <c r="I25" s="30"/>
      <c r="J25" s="118"/>
      <c r="K25" s="109"/>
      <c r="L25" s="81"/>
      <c r="M25" s="84"/>
    </row>
    <row r="26" spans="1:13" ht="12.5" x14ac:dyDescent="0.25">
      <c r="A26" s="128"/>
      <c r="B26" s="130"/>
      <c r="C26" s="63" t="s">
        <v>92</v>
      </c>
      <c r="D26" s="144"/>
      <c r="E26" s="119"/>
      <c r="F26" s="110"/>
      <c r="G26" s="82"/>
      <c r="H26" s="85"/>
      <c r="I26" s="30"/>
      <c r="J26" s="119"/>
      <c r="K26" s="110"/>
      <c r="L26" s="82"/>
      <c r="M26" s="85"/>
    </row>
    <row r="27" spans="1:13" ht="12" customHeight="1" x14ac:dyDescent="0.25">
      <c r="A27" s="128"/>
      <c r="B27" s="130" t="s">
        <v>75</v>
      </c>
      <c r="C27" s="63" t="s">
        <v>93</v>
      </c>
      <c r="D27" s="153">
        <v>1</v>
      </c>
      <c r="E27" s="117">
        <v>1.1000000000000001</v>
      </c>
      <c r="F27" s="108">
        <v>75</v>
      </c>
      <c r="G27" s="80">
        <f>IF((ISBLANK(F27)), "", F27*$D27)</f>
        <v>75</v>
      </c>
      <c r="H27" s="83">
        <f>IF((ISBLANK(F27)), "", $D27*100)</f>
        <v>100</v>
      </c>
      <c r="I27" s="30"/>
      <c r="J27" s="117"/>
      <c r="K27" s="108"/>
      <c r="L27" s="80" t="str">
        <f>IF((ISBLANK(K27)), "", K27*$D27)</f>
        <v/>
      </c>
      <c r="M27" s="83" t="str">
        <f>IF((ISBLANK(K27)), "", $D27*100)</f>
        <v/>
      </c>
    </row>
    <row r="28" spans="1:13" ht="12.5" x14ac:dyDescent="0.25">
      <c r="A28" s="128"/>
      <c r="B28" s="131"/>
      <c r="C28" s="63" t="s">
        <v>94</v>
      </c>
      <c r="D28" s="154"/>
      <c r="E28" s="118"/>
      <c r="F28" s="109"/>
      <c r="G28" s="81"/>
      <c r="H28" s="84"/>
      <c r="I28" s="30"/>
      <c r="J28" s="118"/>
      <c r="K28" s="109"/>
      <c r="L28" s="81"/>
      <c r="M28" s="84"/>
    </row>
    <row r="29" spans="1:13" ht="12.5" x14ac:dyDescent="0.25">
      <c r="A29" s="128"/>
      <c r="B29" s="131"/>
      <c r="C29" s="63" t="s">
        <v>95</v>
      </c>
      <c r="D29" s="154"/>
      <c r="E29" s="118"/>
      <c r="F29" s="109"/>
      <c r="G29" s="81"/>
      <c r="H29" s="84"/>
      <c r="I29" s="30"/>
      <c r="J29" s="118"/>
      <c r="K29" s="109"/>
      <c r="L29" s="81"/>
      <c r="M29" s="84"/>
    </row>
    <row r="30" spans="1:13" ht="12.5" x14ac:dyDescent="0.25">
      <c r="A30" s="128"/>
      <c r="B30" s="131"/>
      <c r="C30" s="63" t="s">
        <v>96</v>
      </c>
      <c r="D30" s="154"/>
      <c r="E30" s="118"/>
      <c r="F30" s="109"/>
      <c r="G30" s="81"/>
      <c r="H30" s="84"/>
      <c r="I30" s="30"/>
      <c r="J30" s="118"/>
      <c r="K30" s="109"/>
      <c r="L30" s="81"/>
      <c r="M30" s="84"/>
    </row>
    <row r="31" spans="1:13" ht="12.5" x14ac:dyDescent="0.25">
      <c r="A31" s="128"/>
      <c r="B31" s="131"/>
      <c r="C31" s="63" t="s">
        <v>97</v>
      </c>
      <c r="D31" s="155"/>
      <c r="E31" s="119"/>
      <c r="F31" s="110"/>
      <c r="G31" s="82"/>
      <c r="H31" s="85"/>
      <c r="I31" s="30"/>
      <c r="J31" s="119"/>
      <c r="K31" s="110"/>
      <c r="L31" s="82"/>
      <c r="M31" s="85"/>
    </row>
    <row r="32" spans="1:13" ht="12" customHeight="1" x14ac:dyDescent="0.25">
      <c r="A32" s="128"/>
      <c r="B32" s="140" t="s">
        <v>76</v>
      </c>
      <c r="C32" s="64" t="s">
        <v>2</v>
      </c>
      <c r="D32" s="150">
        <v>1.25</v>
      </c>
      <c r="E32" s="111">
        <v>12000</v>
      </c>
      <c r="F32" s="114">
        <v>75</v>
      </c>
      <c r="G32" s="80">
        <f>IF((ISBLANK(F32)), "", F32*$D32)</f>
        <v>93.75</v>
      </c>
      <c r="H32" s="83">
        <f>IF((ISBLANK(F32)), "", $D32*100)</f>
        <v>125</v>
      </c>
      <c r="I32" s="30"/>
      <c r="J32" s="111"/>
      <c r="K32" s="114"/>
      <c r="L32" s="80" t="str">
        <f>IF((ISBLANK(K32)), "", K32*$D32)</f>
        <v/>
      </c>
      <c r="M32" s="83" t="str">
        <f>IF((ISBLANK(K32)), "", $D32*100)</f>
        <v/>
      </c>
    </row>
    <row r="33" spans="1:13" ht="12" customHeight="1" x14ac:dyDescent="0.25">
      <c r="A33" s="128"/>
      <c r="B33" s="140"/>
      <c r="C33" s="64" t="s">
        <v>31</v>
      </c>
      <c r="D33" s="151"/>
      <c r="E33" s="112"/>
      <c r="F33" s="115"/>
      <c r="G33" s="81"/>
      <c r="H33" s="84"/>
      <c r="I33" s="30"/>
      <c r="J33" s="112"/>
      <c r="K33" s="115"/>
      <c r="L33" s="81"/>
      <c r="M33" s="84"/>
    </row>
    <row r="34" spans="1:13" ht="12.5" x14ac:dyDescent="0.25">
      <c r="A34" s="128"/>
      <c r="B34" s="140"/>
      <c r="C34" s="64" t="s">
        <v>98</v>
      </c>
      <c r="D34" s="151"/>
      <c r="E34" s="112"/>
      <c r="F34" s="115"/>
      <c r="G34" s="81"/>
      <c r="H34" s="84"/>
      <c r="I34" s="30"/>
      <c r="J34" s="112"/>
      <c r="K34" s="115"/>
      <c r="L34" s="81"/>
      <c r="M34" s="84"/>
    </row>
    <row r="35" spans="1:13" ht="12.5" x14ac:dyDescent="0.25">
      <c r="A35" s="128"/>
      <c r="B35" s="140"/>
      <c r="C35" s="64" t="s">
        <v>7</v>
      </c>
      <c r="D35" s="151"/>
      <c r="E35" s="112"/>
      <c r="F35" s="115"/>
      <c r="G35" s="81"/>
      <c r="H35" s="84"/>
      <c r="I35" s="30"/>
      <c r="J35" s="112"/>
      <c r="K35" s="115"/>
      <c r="L35" s="81"/>
      <c r="M35" s="84"/>
    </row>
    <row r="36" spans="1:13" ht="12.5" x14ac:dyDescent="0.25">
      <c r="A36" s="128"/>
      <c r="B36" s="140"/>
      <c r="C36" s="64" t="s">
        <v>8</v>
      </c>
      <c r="D36" s="152"/>
      <c r="E36" s="113"/>
      <c r="F36" s="116"/>
      <c r="G36" s="82"/>
      <c r="H36" s="85"/>
      <c r="I36" s="30"/>
      <c r="J36" s="113"/>
      <c r="K36" s="116"/>
      <c r="L36" s="82"/>
      <c r="M36" s="85"/>
    </row>
    <row r="37" spans="1:13" ht="12" customHeight="1" x14ac:dyDescent="0.25">
      <c r="A37" s="128"/>
      <c r="B37" s="147" t="s">
        <v>158</v>
      </c>
      <c r="C37" s="64" t="s">
        <v>100</v>
      </c>
      <c r="D37" s="142">
        <v>1.5</v>
      </c>
      <c r="E37" s="102">
        <v>99.6</v>
      </c>
      <c r="F37" s="105">
        <v>50</v>
      </c>
      <c r="G37" s="80">
        <f>IF((ISBLANK(F37)), "", F37*$D37)</f>
        <v>75</v>
      </c>
      <c r="H37" s="83">
        <f>IF((ISBLANK(F37)), "", $D37*100)</f>
        <v>150</v>
      </c>
      <c r="I37" s="30"/>
      <c r="J37" s="102"/>
      <c r="K37" s="105"/>
      <c r="L37" s="80" t="str">
        <f>IF((ISBLANK(K37)), "", K37*$D37)</f>
        <v/>
      </c>
      <c r="M37" s="83" t="str">
        <f>IF((ISBLANK(K37)), "", $D37*100)</f>
        <v/>
      </c>
    </row>
    <row r="38" spans="1:13" ht="12.5" x14ac:dyDescent="0.25">
      <c r="A38" s="128"/>
      <c r="B38" s="141"/>
      <c r="C38" s="64" t="s">
        <v>101</v>
      </c>
      <c r="D38" s="143"/>
      <c r="E38" s="103"/>
      <c r="F38" s="106"/>
      <c r="G38" s="81"/>
      <c r="H38" s="84"/>
      <c r="I38" s="30"/>
      <c r="J38" s="103"/>
      <c r="K38" s="106"/>
      <c r="L38" s="81"/>
      <c r="M38" s="84"/>
    </row>
    <row r="39" spans="1:13" ht="12.5" x14ac:dyDescent="0.25">
      <c r="A39" s="128"/>
      <c r="B39" s="141"/>
      <c r="C39" s="64" t="s">
        <v>102</v>
      </c>
      <c r="D39" s="143"/>
      <c r="E39" s="103"/>
      <c r="F39" s="106"/>
      <c r="G39" s="81"/>
      <c r="H39" s="84"/>
      <c r="I39" s="30"/>
      <c r="J39" s="103"/>
      <c r="K39" s="106"/>
      <c r="L39" s="81"/>
      <c r="M39" s="84"/>
    </row>
    <row r="40" spans="1:13" ht="12.5" x14ac:dyDescent="0.25">
      <c r="A40" s="128"/>
      <c r="B40" s="141"/>
      <c r="C40" s="64" t="s">
        <v>103</v>
      </c>
      <c r="D40" s="143"/>
      <c r="E40" s="103"/>
      <c r="F40" s="106"/>
      <c r="G40" s="81"/>
      <c r="H40" s="84"/>
      <c r="I40" s="30"/>
      <c r="J40" s="103"/>
      <c r="K40" s="106"/>
      <c r="L40" s="81"/>
      <c r="M40" s="84"/>
    </row>
    <row r="41" spans="1:13" ht="12.5" x14ac:dyDescent="0.25">
      <c r="A41" s="128"/>
      <c r="B41" s="141"/>
      <c r="C41" s="64" t="s">
        <v>104</v>
      </c>
      <c r="D41" s="144"/>
      <c r="E41" s="104"/>
      <c r="F41" s="107"/>
      <c r="G41" s="82"/>
      <c r="H41" s="85"/>
      <c r="I41" s="30"/>
      <c r="J41" s="104"/>
      <c r="K41" s="107"/>
      <c r="L41" s="82"/>
      <c r="M41" s="85"/>
    </row>
    <row r="42" spans="1:13" ht="12" customHeight="1" x14ac:dyDescent="0.25">
      <c r="A42" s="128"/>
      <c r="B42" s="140" t="s">
        <v>105</v>
      </c>
      <c r="C42" s="64" t="s">
        <v>68</v>
      </c>
      <c r="D42" s="135">
        <v>1</v>
      </c>
      <c r="E42" s="102">
        <v>0.3</v>
      </c>
      <c r="F42" s="105">
        <v>75</v>
      </c>
      <c r="G42" s="80">
        <f>IF((ISBLANK(F42)), "", F42*$D42)</f>
        <v>75</v>
      </c>
      <c r="H42" s="83">
        <f>IF((ISBLANK(F42)), "", $D42*100)</f>
        <v>100</v>
      </c>
      <c r="I42" s="30"/>
      <c r="J42" s="102"/>
      <c r="K42" s="105"/>
      <c r="L42" s="80" t="str">
        <f>IF((ISBLANK(K42)), "", K42*$D42)</f>
        <v/>
      </c>
      <c r="M42" s="83" t="str">
        <f>IF((ISBLANK(K42)), "", $D42*100)</f>
        <v/>
      </c>
    </row>
    <row r="43" spans="1:13" ht="12.5" x14ac:dyDescent="0.25">
      <c r="A43" s="128"/>
      <c r="B43" s="141"/>
      <c r="C43" s="64" t="s">
        <v>106</v>
      </c>
      <c r="D43" s="136"/>
      <c r="E43" s="103"/>
      <c r="F43" s="106"/>
      <c r="G43" s="81"/>
      <c r="H43" s="84"/>
      <c r="I43" s="30"/>
      <c r="J43" s="103"/>
      <c r="K43" s="106"/>
      <c r="L43" s="81"/>
      <c r="M43" s="84"/>
    </row>
    <row r="44" spans="1:13" ht="12.5" x14ac:dyDescent="0.25">
      <c r="A44" s="128"/>
      <c r="B44" s="141"/>
      <c r="C44" s="64" t="s">
        <v>107</v>
      </c>
      <c r="D44" s="136"/>
      <c r="E44" s="103"/>
      <c r="F44" s="106"/>
      <c r="G44" s="81"/>
      <c r="H44" s="84"/>
      <c r="I44" s="30"/>
      <c r="J44" s="103"/>
      <c r="K44" s="106"/>
      <c r="L44" s="81"/>
      <c r="M44" s="84"/>
    </row>
    <row r="45" spans="1:13" ht="12.5" x14ac:dyDescent="0.25">
      <c r="A45" s="128"/>
      <c r="B45" s="141"/>
      <c r="C45" s="62" t="s">
        <v>108</v>
      </c>
      <c r="D45" s="136"/>
      <c r="E45" s="103"/>
      <c r="F45" s="106"/>
      <c r="G45" s="81"/>
      <c r="H45" s="84"/>
      <c r="I45" s="30"/>
      <c r="J45" s="103"/>
      <c r="K45" s="106"/>
      <c r="L45" s="81"/>
      <c r="M45" s="84"/>
    </row>
    <row r="46" spans="1:13" ht="12.5" x14ac:dyDescent="0.25">
      <c r="A46" s="129"/>
      <c r="B46" s="141"/>
      <c r="C46" s="49" t="s">
        <v>109</v>
      </c>
      <c r="D46" s="137"/>
      <c r="E46" s="104"/>
      <c r="F46" s="107"/>
      <c r="G46" s="82"/>
      <c r="H46" s="85"/>
      <c r="I46" s="30"/>
      <c r="J46" s="104"/>
      <c r="K46" s="107"/>
      <c r="L46" s="82"/>
      <c r="M46" s="85"/>
    </row>
    <row r="47" spans="1:13" ht="12" customHeight="1" x14ac:dyDescent="0.25">
      <c r="A47" s="133" t="s">
        <v>67</v>
      </c>
      <c r="B47" s="130" t="s">
        <v>119</v>
      </c>
      <c r="C47" s="63" t="s">
        <v>120</v>
      </c>
      <c r="D47" s="132">
        <v>1.5</v>
      </c>
      <c r="E47" s="94">
        <v>0</v>
      </c>
      <c r="F47" s="95">
        <v>100</v>
      </c>
      <c r="G47" s="96">
        <f>IF((ISBLANK(F47)), "", F47*$D47)</f>
        <v>150</v>
      </c>
      <c r="H47" s="99">
        <f>IF((ISBLANK(F47)), "", $D47*100)</f>
        <v>150</v>
      </c>
      <c r="J47" s="94"/>
      <c r="K47" s="95"/>
      <c r="L47" s="96" t="str">
        <f>IF((ISBLANK(K47)), "", K47*$D47)</f>
        <v/>
      </c>
      <c r="M47" s="99" t="str">
        <f>IF((ISBLANK(K47)), "", $D47*100)</f>
        <v/>
      </c>
    </row>
    <row r="48" spans="1:13" ht="12.5" x14ac:dyDescent="0.25">
      <c r="A48" s="134"/>
      <c r="B48" s="130"/>
      <c r="C48" s="63" t="s">
        <v>32</v>
      </c>
      <c r="D48" s="132"/>
      <c r="E48" s="94"/>
      <c r="F48" s="95"/>
      <c r="G48" s="97"/>
      <c r="H48" s="100"/>
      <c r="J48" s="94"/>
      <c r="K48" s="95"/>
      <c r="L48" s="97"/>
      <c r="M48" s="100"/>
    </row>
    <row r="49" spans="1:13" ht="12.5" x14ac:dyDescent="0.25">
      <c r="A49" s="134"/>
      <c r="B49" s="131"/>
      <c r="C49" s="63" t="s">
        <v>10</v>
      </c>
      <c r="D49" s="132"/>
      <c r="E49" s="94"/>
      <c r="F49" s="95"/>
      <c r="G49" s="97"/>
      <c r="H49" s="100"/>
      <c r="J49" s="94"/>
      <c r="K49" s="95"/>
      <c r="L49" s="97"/>
      <c r="M49" s="100"/>
    </row>
    <row r="50" spans="1:13" ht="12.5" x14ac:dyDescent="0.25">
      <c r="A50" s="134"/>
      <c r="B50" s="131"/>
      <c r="C50" s="63" t="s">
        <v>9</v>
      </c>
      <c r="D50" s="132"/>
      <c r="E50" s="94"/>
      <c r="F50" s="95"/>
      <c r="G50" s="97"/>
      <c r="H50" s="100"/>
      <c r="J50" s="94"/>
      <c r="K50" s="95"/>
      <c r="L50" s="97"/>
      <c r="M50" s="100"/>
    </row>
    <row r="51" spans="1:13" ht="12.5" x14ac:dyDescent="0.25">
      <c r="A51" s="134"/>
      <c r="B51" s="131"/>
      <c r="C51" s="63" t="s">
        <v>121</v>
      </c>
      <c r="D51" s="132"/>
      <c r="E51" s="94"/>
      <c r="F51" s="95"/>
      <c r="G51" s="98"/>
      <c r="H51" s="101"/>
      <c r="J51" s="94"/>
      <c r="K51" s="95"/>
      <c r="L51" s="98"/>
      <c r="M51" s="101"/>
    </row>
    <row r="52" spans="1:13" ht="12" customHeight="1" x14ac:dyDescent="0.25">
      <c r="A52" s="134"/>
      <c r="B52" s="138" t="s">
        <v>125</v>
      </c>
      <c r="C52" s="63" t="s">
        <v>126</v>
      </c>
      <c r="D52" s="132">
        <v>1.5</v>
      </c>
      <c r="E52" s="92">
        <v>28</v>
      </c>
      <c r="F52" s="93">
        <v>25</v>
      </c>
      <c r="G52" s="80">
        <f>IF((ISBLANK(F52)), "", F52*$D52)</f>
        <v>37.5</v>
      </c>
      <c r="H52" s="83">
        <f>IF((ISBLANK(F52)), "", $D52*100)</f>
        <v>150</v>
      </c>
      <c r="I52" s="30"/>
      <c r="J52" s="92"/>
      <c r="K52" s="93"/>
      <c r="L52" s="80" t="str">
        <f>IF((ISBLANK(K52)), "", K52*$D52)</f>
        <v/>
      </c>
      <c r="M52" s="83" t="str">
        <f>IF((ISBLANK(K52)), "", $D52*100)</f>
        <v/>
      </c>
    </row>
    <row r="53" spans="1:13" ht="12" customHeight="1" x14ac:dyDescent="0.25">
      <c r="A53" s="134"/>
      <c r="B53" s="139"/>
      <c r="C53" s="1" t="s">
        <v>127</v>
      </c>
      <c r="D53" s="132"/>
      <c r="E53" s="92"/>
      <c r="F53" s="93"/>
      <c r="G53" s="81"/>
      <c r="H53" s="84"/>
      <c r="I53" s="30"/>
      <c r="J53" s="92"/>
      <c r="K53" s="93"/>
      <c r="L53" s="81"/>
      <c r="M53" s="84"/>
    </row>
    <row r="54" spans="1:13" ht="12" customHeight="1" x14ac:dyDescent="0.25">
      <c r="A54" s="134"/>
      <c r="B54" s="139"/>
      <c r="C54" s="1" t="s">
        <v>37</v>
      </c>
      <c r="D54" s="132"/>
      <c r="E54" s="92"/>
      <c r="F54" s="93"/>
      <c r="G54" s="81"/>
      <c r="H54" s="84"/>
      <c r="I54" s="30"/>
      <c r="J54" s="92"/>
      <c r="K54" s="93"/>
      <c r="L54" s="81"/>
      <c r="M54" s="84"/>
    </row>
    <row r="55" spans="1:13" ht="12" customHeight="1" x14ac:dyDescent="0.25">
      <c r="A55" s="134"/>
      <c r="B55" s="139"/>
      <c r="C55" s="63" t="s">
        <v>128</v>
      </c>
      <c r="D55" s="132"/>
      <c r="E55" s="92"/>
      <c r="F55" s="93"/>
      <c r="G55" s="81"/>
      <c r="H55" s="84"/>
      <c r="I55" s="30"/>
      <c r="J55" s="92"/>
      <c r="K55" s="93"/>
      <c r="L55" s="81"/>
      <c r="M55" s="84"/>
    </row>
    <row r="56" spans="1:13" ht="13" customHeight="1" x14ac:dyDescent="0.25">
      <c r="A56" s="134"/>
      <c r="B56" s="139"/>
      <c r="C56" s="63" t="s">
        <v>129</v>
      </c>
      <c r="D56" s="132"/>
      <c r="E56" s="92"/>
      <c r="F56" s="93"/>
      <c r="G56" s="82"/>
      <c r="H56" s="85"/>
      <c r="I56" s="30"/>
      <c r="J56" s="92"/>
      <c r="K56" s="93"/>
      <c r="L56" s="82"/>
      <c r="M56" s="85"/>
    </row>
    <row r="57" spans="1:13" ht="12" customHeight="1" x14ac:dyDescent="0.25">
      <c r="A57" s="134"/>
      <c r="B57" s="146" t="s">
        <v>173</v>
      </c>
      <c r="C57" s="63" t="s">
        <v>38</v>
      </c>
      <c r="D57" s="132">
        <v>1.5</v>
      </c>
      <c r="E57" s="92">
        <v>30</v>
      </c>
      <c r="F57" s="93">
        <v>25</v>
      </c>
      <c r="G57" s="80">
        <f>IF((ISBLANK(F57)), "", F57*$D57)</f>
        <v>37.5</v>
      </c>
      <c r="H57" s="83">
        <f>IF((ISBLANK(F57)), "", $D57*100)</f>
        <v>150</v>
      </c>
      <c r="I57" s="30"/>
      <c r="J57" s="92"/>
      <c r="K57" s="93"/>
      <c r="L57" s="80" t="str">
        <f>IF((ISBLANK(K57)), "", K57*$D57)</f>
        <v/>
      </c>
      <c r="M57" s="83" t="str">
        <f>IF((ISBLANK(K57)), "", $D57*100)</f>
        <v/>
      </c>
    </row>
    <row r="58" spans="1:13" ht="12.5" x14ac:dyDescent="0.25">
      <c r="A58" s="134"/>
      <c r="B58" s="131"/>
      <c r="C58" s="63" t="s">
        <v>130</v>
      </c>
      <c r="D58" s="132"/>
      <c r="E58" s="92"/>
      <c r="F58" s="93"/>
      <c r="G58" s="81"/>
      <c r="H58" s="84"/>
      <c r="I58" s="30"/>
      <c r="J58" s="92"/>
      <c r="K58" s="93"/>
      <c r="L58" s="81"/>
      <c r="M58" s="84"/>
    </row>
    <row r="59" spans="1:13" ht="12" customHeight="1" x14ac:dyDescent="0.25">
      <c r="A59" s="134"/>
      <c r="B59" s="148"/>
      <c r="C59" s="63" t="s">
        <v>13</v>
      </c>
      <c r="D59" s="132"/>
      <c r="E59" s="92"/>
      <c r="F59" s="93"/>
      <c r="G59" s="81"/>
      <c r="H59" s="84"/>
      <c r="I59" s="30"/>
      <c r="J59" s="92"/>
      <c r="K59" s="93"/>
      <c r="L59" s="81"/>
      <c r="M59" s="84"/>
    </row>
    <row r="60" spans="1:13" ht="12" customHeight="1" x14ac:dyDescent="0.25">
      <c r="A60" s="134"/>
      <c r="B60" s="148"/>
      <c r="C60" s="63" t="s">
        <v>14</v>
      </c>
      <c r="D60" s="132"/>
      <c r="E60" s="92"/>
      <c r="F60" s="93"/>
      <c r="G60" s="81"/>
      <c r="H60" s="84"/>
      <c r="I60" s="30"/>
      <c r="J60" s="92"/>
      <c r="K60" s="93"/>
      <c r="L60" s="81"/>
      <c r="M60" s="84"/>
    </row>
    <row r="61" spans="1:13" ht="12" customHeight="1" x14ac:dyDescent="0.25">
      <c r="A61" s="134"/>
      <c r="B61" s="148"/>
      <c r="C61" s="63" t="s">
        <v>3</v>
      </c>
      <c r="D61" s="132"/>
      <c r="E61" s="92"/>
      <c r="F61" s="93"/>
      <c r="G61" s="82"/>
      <c r="H61" s="85"/>
      <c r="I61" s="30"/>
      <c r="J61" s="92"/>
      <c r="K61" s="93"/>
      <c r="L61" s="82"/>
      <c r="M61" s="85"/>
    </row>
    <row r="62" spans="1:13" ht="12" customHeight="1" x14ac:dyDescent="0.25">
      <c r="A62" s="134"/>
      <c r="B62" s="146" t="s">
        <v>178</v>
      </c>
      <c r="C62" s="63" t="s">
        <v>110</v>
      </c>
      <c r="D62" s="132">
        <v>1.25</v>
      </c>
      <c r="E62" s="92">
        <v>18</v>
      </c>
      <c r="F62" s="93">
        <v>75</v>
      </c>
      <c r="G62" s="80">
        <f>IF((ISBLANK(F62)), "", F62*$D62)</f>
        <v>93.75</v>
      </c>
      <c r="H62" s="83">
        <f>IF((ISBLANK(F62)), "", $D62*100)</f>
        <v>125</v>
      </c>
      <c r="I62" s="30"/>
      <c r="J62" s="92"/>
      <c r="K62" s="93"/>
      <c r="L62" s="80" t="str">
        <f>IF((ISBLANK(K62)), "", K62*$D62)</f>
        <v/>
      </c>
      <c r="M62" s="83" t="str">
        <f>IF((ISBLANK(K62)), "", $D62*100)</f>
        <v/>
      </c>
    </row>
    <row r="63" spans="1:13" ht="12" customHeight="1" x14ac:dyDescent="0.25">
      <c r="A63" s="134"/>
      <c r="B63" s="131"/>
      <c r="C63" s="63" t="s">
        <v>70</v>
      </c>
      <c r="D63" s="132"/>
      <c r="E63" s="92"/>
      <c r="F63" s="93"/>
      <c r="G63" s="81"/>
      <c r="H63" s="84"/>
      <c r="I63" s="30"/>
      <c r="J63" s="92"/>
      <c r="K63" s="93"/>
      <c r="L63" s="81"/>
      <c r="M63" s="84"/>
    </row>
    <row r="64" spans="1:13" ht="12.5" x14ac:dyDescent="0.25">
      <c r="A64" s="134"/>
      <c r="B64" s="131"/>
      <c r="C64" s="63" t="s">
        <v>111</v>
      </c>
      <c r="D64" s="132"/>
      <c r="E64" s="92"/>
      <c r="F64" s="93"/>
      <c r="G64" s="81"/>
      <c r="H64" s="84"/>
      <c r="I64" s="30"/>
      <c r="J64" s="92"/>
      <c r="K64" s="93"/>
      <c r="L64" s="81"/>
      <c r="M64" s="84"/>
    </row>
    <row r="65" spans="1:13" ht="12.5" x14ac:dyDescent="0.25">
      <c r="A65" s="134"/>
      <c r="B65" s="131"/>
      <c r="C65" s="63" t="s">
        <v>112</v>
      </c>
      <c r="D65" s="132"/>
      <c r="E65" s="92"/>
      <c r="F65" s="93"/>
      <c r="G65" s="81"/>
      <c r="H65" s="84"/>
      <c r="I65" s="30"/>
      <c r="J65" s="92"/>
      <c r="K65" s="93"/>
      <c r="L65" s="81"/>
      <c r="M65" s="84"/>
    </row>
    <row r="66" spans="1:13" ht="12.5" x14ac:dyDescent="0.25">
      <c r="A66" s="134"/>
      <c r="B66" s="131"/>
      <c r="C66" s="63" t="s">
        <v>113</v>
      </c>
      <c r="D66" s="132"/>
      <c r="E66" s="92"/>
      <c r="F66" s="93"/>
      <c r="G66" s="82"/>
      <c r="H66" s="85"/>
      <c r="I66" s="30"/>
      <c r="J66" s="92"/>
      <c r="K66" s="93"/>
      <c r="L66" s="82"/>
      <c r="M66" s="85"/>
    </row>
    <row r="67" spans="1:13" ht="12" customHeight="1" x14ac:dyDescent="0.25">
      <c r="A67" s="134"/>
      <c r="B67" s="130" t="s">
        <v>122</v>
      </c>
      <c r="C67" s="61" t="s">
        <v>34</v>
      </c>
      <c r="D67" s="132">
        <v>1.25</v>
      </c>
      <c r="E67" s="90">
        <v>2</v>
      </c>
      <c r="F67" s="91">
        <v>75</v>
      </c>
      <c r="G67" s="80">
        <f>IF((ISBLANK(F67)), "", F67*$D67)</f>
        <v>93.75</v>
      </c>
      <c r="H67" s="83">
        <f>IF((ISBLANK(F67)), "", $D67*100)</f>
        <v>125</v>
      </c>
      <c r="I67" s="30"/>
      <c r="J67" s="90"/>
      <c r="K67" s="91"/>
      <c r="L67" s="80" t="str">
        <f>IF((ISBLANK(K67)), "", K67*$D67)</f>
        <v/>
      </c>
      <c r="M67" s="83" t="str">
        <f>IF((ISBLANK(K67)), "", $D67*100)</f>
        <v/>
      </c>
    </row>
    <row r="68" spans="1:13" ht="12.5" x14ac:dyDescent="0.25">
      <c r="A68" s="134"/>
      <c r="B68" s="131"/>
      <c r="C68" s="61" t="s">
        <v>33</v>
      </c>
      <c r="D68" s="132"/>
      <c r="E68" s="90"/>
      <c r="F68" s="91"/>
      <c r="G68" s="81"/>
      <c r="H68" s="84"/>
      <c r="I68" s="30"/>
      <c r="J68" s="90"/>
      <c r="K68" s="91"/>
      <c r="L68" s="81"/>
      <c r="M68" s="84"/>
    </row>
    <row r="69" spans="1:13" ht="12.5" x14ac:dyDescent="0.25">
      <c r="A69" s="134"/>
      <c r="B69" s="148"/>
      <c r="C69" s="61" t="s">
        <v>11</v>
      </c>
      <c r="D69" s="132"/>
      <c r="E69" s="90"/>
      <c r="F69" s="91"/>
      <c r="G69" s="81"/>
      <c r="H69" s="84"/>
      <c r="I69" s="30"/>
      <c r="J69" s="90"/>
      <c r="K69" s="91"/>
      <c r="L69" s="81"/>
      <c r="M69" s="84"/>
    </row>
    <row r="70" spans="1:13" ht="12.5" x14ac:dyDescent="0.25">
      <c r="A70" s="134"/>
      <c r="B70" s="148"/>
      <c r="C70" s="61" t="s">
        <v>12</v>
      </c>
      <c r="D70" s="132"/>
      <c r="E70" s="90"/>
      <c r="F70" s="91"/>
      <c r="G70" s="81"/>
      <c r="H70" s="84"/>
      <c r="I70" s="30"/>
      <c r="J70" s="90"/>
      <c r="K70" s="91"/>
      <c r="L70" s="81"/>
      <c r="M70" s="84"/>
    </row>
    <row r="71" spans="1:13" ht="12.5" x14ac:dyDescent="0.25">
      <c r="A71" s="134"/>
      <c r="B71" s="148"/>
      <c r="C71" s="61" t="s">
        <v>3</v>
      </c>
      <c r="D71" s="132"/>
      <c r="E71" s="90"/>
      <c r="F71" s="91"/>
      <c r="G71" s="82"/>
      <c r="H71" s="85"/>
      <c r="I71" s="30"/>
      <c r="J71" s="90"/>
      <c r="K71" s="91"/>
      <c r="L71" s="82"/>
      <c r="M71" s="85"/>
    </row>
    <row r="72" spans="1:13" ht="12" customHeight="1" x14ac:dyDescent="0.25">
      <c r="A72" s="134"/>
      <c r="B72" s="146" t="s">
        <v>162</v>
      </c>
      <c r="C72" s="63" t="s">
        <v>114</v>
      </c>
      <c r="D72" s="132">
        <v>1.25</v>
      </c>
      <c r="E72" s="92">
        <v>12</v>
      </c>
      <c r="F72" s="93">
        <v>50</v>
      </c>
      <c r="G72" s="80">
        <f>IF((ISBLANK(F72)), "", F72*$D72)</f>
        <v>62.5</v>
      </c>
      <c r="H72" s="83">
        <f>IF((ISBLANK(F72)), "", $D72*100)</f>
        <v>125</v>
      </c>
      <c r="I72" s="30"/>
      <c r="J72" s="92"/>
      <c r="K72" s="93"/>
      <c r="L72" s="80" t="str">
        <f>IF((ISBLANK(K72)), "", K72*$D72)</f>
        <v/>
      </c>
      <c r="M72" s="83" t="str">
        <f>IF((ISBLANK(K72)), "", $D72*100)</f>
        <v/>
      </c>
    </row>
    <row r="73" spans="1:13" ht="12" customHeight="1" x14ac:dyDescent="0.25">
      <c r="A73" s="134"/>
      <c r="B73" s="131"/>
      <c r="C73" s="63" t="s">
        <v>115</v>
      </c>
      <c r="D73" s="132"/>
      <c r="E73" s="92"/>
      <c r="F73" s="93"/>
      <c r="G73" s="81"/>
      <c r="H73" s="84"/>
      <c r="I73" s="30"/>
      <c r="J73" s="92"/>
      <c r="K73" s="93"/>
      <c r="L73" s="81"/>
      <c r="M73" s="84"/>
    </row>
    <row r="74" spans="1:13" ht="12.5" x14ac:dyDescent="0.25">
      <c r="A74" s="134"/>
      <c r="B74" s="131"/>
      <c r="C74" s="63" t="s">
        <v>116</v>
      </c>
      <c r="D74" s="132"/>
      <c r="E74" s="92"/>
      <c r="F74" s="93"/>
      <c r="G74" s="81"/>
      <c r="H74" s="84"/>
      <c r="I74" s="30"/>
      <c r="J74" s="92"/>
      <c r="K74" s="93"/>
      <c r="L74" s="81"/>
      <c r="M74" s="84"/>
    </row>
    <row r="75" spans="1:13" ht="12.5" x14ac:dyDescent="0.25">
      <c r="A75" s="134"/>
      <c r="B75" s="131"/>
      <c r="C75" s="63" t="s">
        <v>117</v>
      </c>
      <c r="D75" s="132"/>
      <c r="E75" s="92"/>
      <c r="F75" s="93"/>
      <c r="G75" s="81"/>
      <c r="H75" s="84"/>
      <c r="I75" s="30"/>
      <c r="J75" s="92"/>
      <c r="K75" s="93"/>
      <c r="L75" s="81"/>
      <c r="M75" s="84"/>
    </row>
    <row r="76" spans="1:13" ht="12.5" x14ac:dyDescent="0.25">
      <c r="A76" s="134"/>
      <c r="B76" s="131"/>
      <c r="C76" s="63" t="s">
        <v>118</v>
      </c>
      <c r="D76" s="132"/>
      <c r="E76" s="92"/>
      <c r="F76" s="93"/>
      <c r="G76" s="82"/>
      <c r="H76" s="85"/>
      <c r="I76" s="30"/>
      <c r="J76" s="92"/>
      <c r="K76" s="93"/>
      <c r="L76" s="82"/>
      <c r="M76" s="85"/>
    </row>
    <row r="77" spans="1:13" ht="12" customHeight="1" x14ac:dyDescent="0.25">
      <c r="A77" s="134"/>
      <c r="B77" s="130" t="s">
        <v>123</v>
      </c>
      <c r="C77" s="63" t="s">
        <v>4</v>
      </c>
      <c r="D77" s="132">
        <v>1.25</v>
      </c>
      <c r="E77" s="78">
        <v>3.3</v>
      </c>
      <c r="F77" s="79">
        <v>25</v>
      </c>
      <c r="G77" s="80">
        <f>IF((ISBLANK(F77)), "", F77*$D77)</f>
        <v>31.25</v>
      </c>
      <c r="H77" s="83">
        <f>IF((ISBLANK(F77)), "", $D77*100)</f>
        <v>125</v>
      </c>
      <c r="I77" s="30"/>
      <c r="J77" s="78"/>
      <c r="K77" s="79"/>
      <c r="L77" s="80" t="str">
        <f>IF((ISBLANK(K77)), "", K77*$D77)</f>
        <v/>
      </c>
      <c r="M77" s="83" t="str">
        <f>IF((ISBLANK(K77)), "", $D77*100)</f>
        <v/>
      </c>
    </row>
    <row r="78" spans="1:13" ht="12" customHeight="1" x14ac:dyDescent="0.25">
      <c r="A78" s="134"/>
      <c r="B78" s="131"/>
      <c r="C78" s="63" t="s">
        <v>124</v>
      </c>
      <c r="D78" s="132"/>
      <c r="E78" s="78"/>
      <c r="F78" s="79"/>
      <c r="G78" s="81"/>
      <c r="H78" s="84"/>
      <c r="I78" s="30"/>
      <c r="J78" s="78"/>
      <c r="K78" s="79"/>
      <c r="L78" s="81"/>
      <c r="M78" s="84"/>
    </row>
    <row r="79" spans="1:13" ht="12.5" x14ac:dyDescent="0.25">
      <c r="A79" s="134"/>
      <c r="B79" s="131"/>
      <c r="C79" s="63" t="s">
        <v>36</v>
      </c>
      <c r="D79" s="132"/>
      <c r="E79" s="78"/>
      <c r="F79" s="79"/>
      <c r="G79" s="81"/>
      <c r="H79" s="84"/>
      <c r="I79" s="30"/>
      <c r="J79" s="78"/>
      <c r="K79" s="79"/>
      <c r="L79" s="81"/>
      <c r="M79" s="84"/>
    </row>
    <row r="80" spans="1:13" ht="12.5" x14ac:dyDescent="0.25">
      <c r="A80" s="134"/>
      <c r="B80" s="131"/>
      <c r="C80" s="63" t="s">
        <v>35</v>
      </c>
      <c r="D80" s="132"/>
      <c r="E80" s="78"/>
      <c r="F80" s="79"/>
      <c r="G80" s="81"/>
      <c r="H80" s="84"/>
      <c r="I80" s="30"/>
      <c r="J80" s="78"/>
      <c r="K80" s="79"/>
      <c r="L80" s="81"/>
      <c r="M80" s="84"/>
    </row>
    <row r="81" spans="1:14" ht="12.5" x14ac:dyDescent="0.25">
      <c r="A81" s="134"/>
      <c r="B81" s="131"/>
      <c r="C81" s="63" t="s">
        <v>5</v>
      </c>
      <c r="D81" s="132"/>
      <c r="E81" s="78"/>
      <c r="F81" s="79"/>
      <c r="G81" s="82"/>
      <c r="H81" s="85"/>
      <c r="I81" s="30"/>
      <c r="J81" s="78"/>
      <c r="K81" s="79"/>
      <c r="L81" s="82"/>
      <c r="M81" s="85"/>
    </row>
    <row r="82" spans="1:14" ht="20" customHeight="1" x14ac:dyDescent="0.25">
      <c r="A82" s="57"/>
      <c r="B82" s="145" t="s">
        <v>44</v>
      </c>
      <c r="C82" s="35" t="s">
        <v>25</v>
      </c>
      <c r="D82" s="149"/>
      <c r="E82" s="86"/>
      <c r="F82" s="87">
        <f>G82/H82</f>
        <v>0.55555555555555558</v>
      </c>
      <c r="G82" s="88">
        <f>IF(F22&gt;0,AVERAGE(G7:G77), "0")</f>
        <v>75</v>
      </c>
      <c r="H82" s="89">
        <f>AVERAGE(H7:H81)</f>
        <v>135</v>
      </c>
      <c r="I82" s="60"/>
      <c r="J82" s="86"/>
      <c r="K82" s="87" t="e">
        <f>L82/M82</f>
        <v>#DIV/0!</v>
      </c>
      <c r="L82" s="88" t="str">
        <f>IF(K22&gt;0,AVERAGE(L7:L77), "0")</f>
        <v>0</v>
      </c>
      <c r="M82" s="89" t="e">
        <f>AVERAGE(M7:M81)</f>
        <v>#DIV/0!</v>
      </c>
    </row>
    <row r="83" spans="1:14" ht="20" customHeight="1" x14ac:dyDescent="0.4">
      <c r="A83" s="4"/>
      <c r="B83" s="145"/>
      <c r="C83" s="65" t="s">
        <v>131</v>
      </c>
      <c r="D83" s="149"/>
      <c r="E83" s="86"/>
      <c r="F83" s="87"/>
      <c r="G83" s="88"/>
      <c r="H83" s="89"/>
      <c r="I83" s="60"/>
      <c r="J83" s="86"/>
      <c r="K83" s="87"/>
      <c r="L83" s="88"/>
      <c r="M83" s="89"/>
    </row>
    <row r="84" spans="1:14" ht="20" customHeight="1" x14ac:dyDescent="0.4">
      <c r="A84" s="4"/>
      <c r="B84" s="145"/>
      <c r="C84" s="36" t="s">
        <v>22</v>
      </c>
      <c r="D84" s="149"/>
      <c r="E84" s="86"/>
      <c r="F84" s="87"/>
      <c r="G84" s="88"/>
      <c r="H84" s="89"/>
      <c r="I84" s="60"/>
      <c r="J84" s="86"/>
      <c r="K84" s="87"/>
      <c r="L84" s="88"/>
      <c r="M84" s="89"/>
    </row>
    <row r="85" spans="1:14" ht="20" customHeight="1" x14ac:dyDescent="0.25">
      <c r="A85" s="8"/>
      <c r="B85" s="145"/>
      <c r="C85" s="36" t="s">
        <v>23</v>
      </c>
      <c r="D85" s="149"/>
      <c r="E85" s="86"/>
      <c r="F85" s="87"/>
      <c r="G85" s="88"/>
      <c r="H85" s="89"/>
      <c r="I85" s="60"/>
      <c r="J85" s="86"/>
      <c r="K85" s="87"/>
      <c r="L85" s="88"/>
      <c r="M85" s="89"/>
    </row>
    <row r="86" spans="1:14" ht="20" customHeight="1" x14ac:dyDescent="0.25">
      <c r="A86" s="8"/>
      <c r="B86" s="145"/>
      <c r="C86" s="56" t="s">
        <v>69</v>
      </c>
      <c r="D86" s="149"/>
      <c r="E86" s="86"/>
      <c r="F86" s="87"/>
      <c r="G86" s="88"/>
      <c r="H86" s="89"/>
      <c r="I86" s="60"/>
      <c r="J86" s="86"/>
      <c r="K86" s="87"/>
      <c r="L86" s="88"/>
      <c r="M86" s="89"/>
    </row>
    <row r="87" spans="1:14" ht="105" x14ac:dyDescent="0.4">
      <c r="A87" s="4"/>
      <c r="C87" s="8"/>
      <c r="F87" s="75" t="s">
        <v>45</v>
      </c>
      <c r="G87" s="72"/>
      <c r="H87" s="2"/>
      <c r="I87" s="2"/>
      <c r="J87" s="13"/>
    </row>
    <row r="88" spans="1:14" ht="12" customHeight="1" x14ac:dyDescent="0.4">
      <c r="A88" s="4"/>
      <c r="B88" s="22" t="s">
        <v>46</v>
      </c>
      <c r="C88" s="8"/>
      <c r="F88" s="2"/>
      <c r="H88" s="2"/>
      <c r="I88" s="2"/>
      <c r="J88" s="2"/>
    </row>
    <row r="89" spans="1:14" ht="12" customHeight="1" x14ac:dyDescent="0.4">
      <c r="A89" s="4"/>
      <c r="B89" s="6"/>
      <c r="C89" s="7"/>
      <c r="I89" s="2"/>
    </row>
    <row r="90" spans="1:14" ht="12" customHeight="1" x14ac:dyDescent="0.4">
      <c r="A90" s="4"/>
      <c r="B90" s="6"/>
      <c r="C90" s="8"/>
      <c r="I90" s="2"/>
    </row>
    <row r="91" spans="1:14" ht="12" customHeight="1" x14ac:dyDescent="0.4">
      <c r="A91" s="4"/>
      <c r="B91" s="6"/>
      <c r="C91" s="8"/>
      <c r="I91" s="2"/>
    </row>
    <row r="92" spans="1:14" ht="12" customHeight="1" x14ac:dyDescent="0.4">
      <c r="A92" s="4"/>
      <c r="B92" s="8"/>
      <c r="C92" s="8"/>
      <c r="I92" s="2"/>
      <c r="N92" s="2"/>
    </row>
    <row r="93" spans="1:14" x14ac:dyDescent="0.4">
      <c r="A93" s="4"/>
      <c r="B93" s="8"/>
      <c r="C93" s="8"/>
      <c r="I93" s="2"/>
    </row>
    <row r="94" spans="1:14" x14ac:dyDescent="0.4">
      <c r="A94" s="4"/>
      <c r="B94" s="8"/>
      <c r="C94" s="8"/>
      <c r="I94" s="2"/>
    </row>
    <row r="95" spans="1:14" x14ac:dyDescent="0.4">
      <c r="A95" s="4"/>
      <c r="B95" s="8"/>
      <c r="C95" s="8"/>
      <c r="I95" s="2"/>
    </row>
    <row r="96" spans="1:14" x14ac:dyDescent="0.4">
      <c r="A96" s="4"/>
      <c r="B96" s="8"/>
      <c r="C96" s="8"/>
      <c r="I96" s="2"/>
    </row>
    <row r="97" spans="1:9" ht="17" customHeight="1" x14ac:dyDescent="0.4">
      <c r="A97" s="4"/>
      <c r="B97" s="8"/>
      <c r="C97" s="8"/>
      <c r="I97" s="2"/>
    </row>
    <row r="98" spans="1:9" x14ac:dyDescent="0.4">
      <c r="A98" s="4"/>
      <c r="B98" s="8"/>
      <c r="C98" s="8"/>
      <c r="I98" s="2"/>
    </row>
    <row r="99" spans="1:9" x14ac:dyDescent="0.4">
      <c r="A99" s="4"/>
      <c r="B99" s="8"/>
      <c r="C99" s="8"/>
      <c r="I99" s="2"/>
    </row>
    <row r="100" spans="1:9" x14ac:dyDescent="0.4">
      <c r="A100" s="4"/>
      <c r="B100" s="8"/>
      <c r="C100" s="8"/>
      <c r="I100" s="2"/>
    </row>
    <row r="101" spans="1:9" x14ac:dyDescent="0.4">
      <c r="A101" s="4"/>
      <c r="B101" s="8"/>
      <c r="C101" s="8"/>
      <c r="I101" s="2"/>
    </row>
    <row r="102" spans="1:9" x14ac:dyDescent="0.4">
      <c r="A102" s="4"/>
      <c r="B102" s="8"/>
      <c r="C102" s="8"/>
      <c r="I102" s="2"/>
    </row>
    <row r="103" spans="1:9" x14ac:dyDescent="0.4">
      <c r="A103" s="4"/>
      <c r="B103" s="8"/>
      <c r="C103" s="8"/>
      <c r="I103" s="2"/>
    </row>
    <row r="104" spans="1:9" x14ac:dyDescent="0.4">
      <c r="A104" s="4"/>
      <c r="B104" s="8"/>
      <c r="C104" s="8"/>
      <c r="I104" s="2"/>
    </row>
    <row r="105" spans="1:9" x14ac:dyDescent="0.4">
      <c r="A105" s="4"/>
      <c r="B105" s="8"/>
      <c r="C105" s="8"/>
      <c r="I105" s="2"/>
    </row>
    <row r="106" spans="1:9" x14ac:dyDescent="0.4">
      <c r="A106" s="4"/>
      <c r="B106" s="8"/>
      <c r="C106" s="8"/>
      <c r="I106" s="2"/>
    </row>
    <row r="107" spans="1:9" x14ac:dyDescent="0.4">
      <c r="A107" s="4"/>
      <c r="B107" s="8"/>
      <c r="C107" s="8"/>
      <c r="I107" s="2"/>
    </row>
    <row r="108" spans="1:9" x14ac:dyDescent="0.4">
      <c r="A108" s="4"/>
      <c r="B108" s="8"/>
      <c r="C108" s="8"/>
      <c r="I108" s="2"/>
    </row>
    <row r="109" spans="1:9" x14ac:dyDescent="0.4">
      <c r="A109" s="4"/>
      <c r="B109" s="8"/>
      <c r="C109" s="8"/>
      <c r="I109" s="2"/>
    </row>
    <row r="110" spans="1:9" x14ac:dyDescent="0.4">
      <c r="A110" s="4"/>
      <c r="B110" s="8"/>
      <c r="C110" s="8"/>
      <c r="I110" s="2"/>
    </row>
    <row r="111" spans="1:9" x14ac:dyDescent="0.4">
      <c r="A111" s="4"/>
      <c r="B111" s="8"/>
      <c r="C111" s="8"/>
      <c r="I111" s="2"/>
    </row>
    <row r="112" spans="1:9" x14ac:dyDescent="0.4">
      <c r="A112" s="4"/>
      <c r="B112" s="8"/>
      <c r="C112" s="8"/>
      <c r="I112" s="2"/>
    </row>
    <row r="113" spans="1:9" x14ac:dyDescent="0.4">
      <c r="A113" s="4"/>
      <c r="B113" s="8"/>
      <c r="C113" s="8"/>
      <c r="I113" s="2"/>
    </row>
    <row r="114" spans="1:9" x14ac:dyDescent="0.4">
      <c r="A114" s="4"/>
      <c r="B114" s="8"/>
      <c r="C114" s="8"/>
      <c r="I114" s="2"/>
    </row>
    <row r="115" spans="1:9" x14ac:dyDescent="0.4">
      <c r="A115" s="4"/>
      <c r="B115" s="8"/>
      <c r="C115" s="8"/>
      <c r="I115" s="2"/>
    </row>
    <row r="116" spans="1:9" x14ac:dyDescent="0.4">
      <c r="A116" s="4"/>
      <c r="B116" s="8"/>
      <c r="C116" s="8"/>
      <c r="I116" s="2"/>
    </row>
    <row r="117" spans="1:9" x14ac:dyDescent="0.4">
      <c r="A117" s="4"/>
      <c r="B117" s="8"/>
      <c r="C117" s="8"/>
      <c r="I117" s="2"/>
    </row>
    <row r="118" spans="1:9" x14ac:dyDescent="0.4">
      <c r="A118" s="4"/>
      <c r="B118" s="8"/>
      <c r="C118" s="8"/>
      <c r="I118" s="2"/>
    </row>
    <row r="119" spans="1:9" x14ac:dyDescent="0.4">
      <c r="A119" s="4"/>
      <c r="B119" s="8"/>
      <c r="C119" s="8"/>
      <c r="I119" s="2"/>
    </row>
    <row r="120" spans="1:9" x14ac:dyDescent="0.4">
      <c r="A120" s="4"/>
      <c r="B120" s="8"/>
      <c r="C120" s="8"/>
      <c r="I120" s="2"/>
    </row>
    <row r="121" spans="1:9" x14ac:dyDescent="0.4">
      <c r="A121" s="4"/>
      <c r="B121" s="8"/>
      <c r="C121" s="8"/>
      <c r="I121" s="2"/>
    </row>
    <row r="122" spans="1:9" x14ac:dyDescent="0.4">
      <c r="A122" s="4"/>
      <c r="B122" s="8"/>
      <c r="C122" s="8"/>
      <c r="I122" s="2"/>
    </row>
    <row r="123" spans="1:9" x14ac:dyDescent="0.4">
      <c r="A123" s="4"/>
      <c r="B123" s="8"/>
      <c r="C123" s="8"/>
      <c r="I123" s="2"/>
    </row>
    <row r="124" spans="1:9" x14ac:dyDescent="0.4">
      <c r="A124" s="4"/>
      <c r="B124" s="8"/>
      <c r="C124" s="8"/>
      <c r="I124" s="2"/>
    </row>
    <row r="125" spans="1:9" x14ac:dyDescent="0.4">
      <c r="A125" s="4"/>
      <c r="B125" s="8"/>
      <c r="C125" s="8"/>
      <c r="I125" s="2"/>
    </row>
    <row r="126" spans="1:9" x14ac:dyDescent="0.4">
      <c r="A126" s="4"/>
      <c r="B126" s="8"/>
      <c r="C126" s="8"/>
      <c r="I126" s="2"/>
    </row>
    <row r="127" spans="1:9" x14ac:dyDescent="0.4">
      <c r="A127" s="4"/>
      <c r="B127" s="8"/>
      <c r="C127" s="8"/>
      <c r="I127" s="2"/>
    </row>
    <row r="128" spans="1:9" x14ac:dyDescent="0.4">
      <c r="A128" s="4"/>
      <c r="B128" s="8"/>
      <c r="C128" s="8"/>
      <c r="I128" s="2"/>
    </row>
    <row r="129" spans="1:9" x14ac:dyDescent="0.4">
      <c r="A129" s="4"/>
      <c r="B129" s="8"/>
      <c r="C129" s="8"/>
      <c r="I129" s="2"/>
    </row>
    <row r="130" spans="1:9" x14ac:dyDescent="0.4">
      <c r="A130" s="4"/>
      <c r="B130" s="8"/>
      <c r="C130" s="8"/>
      <c r="I130" s="2"/>
    </row>
    <row r="131" spans="1:9" x14ac:dyDescent="0.4">
      <c r="A131" s="4"/>
      <c r="B131" s="8"/>
      <c r="C131" s="8"/>
      <c r="I131" s="2"/>
    </row>
    <row r="132" spans="1:9" x14ac:dyDescent="0.4">
      <c r="A132" s="4"/>
      <c r="B132" s="8"/>
      <c r="C132" s="8"/>
      <c r="I132" s="2"/>
    </row>
    <row r="133" spans="1:9" x14ac:dyDescent="0.4">
      <c r="A133" s="4"/>
      <c r="B133" s="8"/>
      <c r="C133" s="8"/>
    </row>
    <row r="134" spans="1:9" x14ac:dyDescent="0.4">
      <c r="A134" s="4"/>
      <c r="B134" s="8"/>
      <c r="C134" s="8"/>
    </row>
    <row r="135" spans="1:9" x14ac:dyDescent="0.4">
      <c r="A135" s="4"/>
      <c r="B135" s="8"/>
      <c r="C135" s="8"/>
    </row>
    <row r="136" spans="1:9" x14ac:dyDescent="0.4">
      <c r="A136" s="4"/>
      <c r="B136" s="8"/>
      <c r="C136" s="8"/>
    </row>
    <row r="137" spans="1:9" x14ac:dyDescent="0.4">
      <c r="A137" s="4"/>
      <c r="B137" s="8"/>
      <c r="C137" s="8"/>
    </row>
    <row r="138" spans="1:9" x14ac:dyDescent="0.4">
      <c r="A138" s="4"/>
      <c r="B138" s="8"/>
      <c r="C138" s="8"/>
    </row>
    <row r="139" spans="1:9" x14ac:dyDescent="0.4">
      <c r="A139" s="4"/>
      <c r="B139" s="8"/>
      <c r="C139" s="8"/>
    </row>
    <row r="140" spans="1:9" x14ac:dyDescent="0.4">
      <c r="A140" s="4"/>
      <c r="B140" s="8"/>
      <c r="C140" s="8"/>
    </row>
    <row r="141" spans="1:9" x14ac:dyDescent="0.4">
      <c r="A141" s="4"/>
      <c r="B141" s="8"/>
      <c r="C141" s="8"/>
    </row>
    <row r="142" spans="1:9" x14ac:dyDescent="0.4">
      <c r="A142" s="4"/>
      <c r="B142" s="8"/>
      <c r="C142" s="8"/>
    </row>
    <row r="143" spans="1:9" x14ac:dyDescent="0.4">
      <c r="A143" s="4"/>
      <c r="B143" s="8"/>
      <c r="C143" s="8"/>
    </row>
    <row r="144" spans="1:9" x14ac:dyDescent="0.4">
      <c r="A144" s="4"/>
      <c r="B144" s="8"/>
      <c r="C144" s="8"/>
    </row>
    <row r="145" spans="1:3" x14ac:dyDescent="0.4">
      <c r="A145" s="4"/>
      <c r="B145" s="8"/>
      <c r="C145" s="8"/>
    </row>
    <row r="146" spans="1:3" x14ac:dyDescent="0.4">
      <c r="A146" s="4"/>
      <c r="B146" s="8"/>
      <c r="C146" s="8"/>
    </row>
    <row r="147" spans="1:3" x14ac:dyDescent="0.4">
      <c r="A147" s="4"/>
      <c r="B147" s="8"/>
      <c r="C147" s="8"/>
    </row>
    <row r="148" spans="1:3" x14ac:dyDescent="0.4">
      <c r="A148" s="4"/>
      <c r="B148" s="8"/>
      <c r="C148" s="8"/>
    </row>
    <row r="149" spans="1:3" x14ac:dyDescent="0.4">
      <c r="A149" s="4"/>
      <c r="B149" s="8"/>
      <c r="C149" s="8"/>
    </row>
    <row r="150" spans="1:3" x14ac:dyDescent="0.4">
      <c r="A150" s="4"/>
      <c r="B150" s="8"/>
      <c r="C150" s="8"/>
    </row>
    <row r="151" spans="1:3" x14ac:dyDescent="0.4">
      <c r="A151" s="4"/>
      <c r="B151" s="8"/>
      <c r="C151" s="8"/>
    </row>
    <row r="152" spans="1:3" x14ac:dyDescent="0.4">
      <c r="A152" s="4"/>
      <c r="B152" s="8"/>
      <c r="C152" s="8"/>
    </row>
    <row r="153" spans="1:3" x14ac:dyDescent="0.4">
      <c r="A153" s="4"/>
      <c r="B153" s="8"/>
      <c r="C153" s="8"/>
    </row>
    <row r="154" spans="1:3" x14ac:dyDescent="0.4">
      <c r="A154" s="4"/>
      <c r="B154" s="8"/>
      <c r="C154" s="8"/>
    </row>
    <row r="155" spans="1:3" x14ac:dyDescent="0.4">
      <c r="A155" s="4"/>
      <c r="B155" s="8"/>
      <c r="C155" s="8"/>
    </row>
    <row r="156" spans="1:3" x14ac:dyDescent="0.4">
      <c r="A156" s="4"/>
      <c r="B156" s="8"/>
      <c r="C156" s="8"/>
    </row>
    <row r="157" spans="1:3" x14ac:dyDescent="0.4">
      <c r="A157" s="4"/>
      <c r="B157" s="8"/>
      <c r="C157" s="8"/>
    </row>
    <row r="158" spans="1:3" x14ac:dyDescent="0.4">
      <c r="A158" s="4"/>
      <c r="B158" s="8"/>
      <c r="C158" s="8"/>
    </row>
    <row r="159" spans="1:3" x14ac:dyDescent="0.4">
      <c r="A159" s="4"/>
      <c r="B159" s="8"/>
      <c r="C159" s="8"/>
    </row>
    <row r="160" spans="1:3" x14ac:dyDescent="0.4">
      <c r="A160" s="4"/>
      <c r="B160" s="8"/>
      <c r="C160" s="8"/>
    </row>
    <row r="161" spans="1:3" x14ac:dyDescent="0.4">
      <c r="A161" s="4"/>
      <c r="B161" s="8"/>
      <c r="C161" s="8"/>
    </row>
    <row r="162" spans="1:3" x14ac:dyDescent="0.4">
      <c r="A162" s="4"/>
      <c r="B162" s="8"/>
      <c r="C162" s="8"/>
    </row>
    <row r="163" spans="1:3" x14ac:dyDescent="0.4">
      <c r="A163" s="4"/>
      <c r="B163" s="8"/>
      <c r="C163" s="8"/>
    </row>
    <row r="164" spans="1:3" x14ac:dyDescent="0.4">
      <c r="A164" s="4"/>
      <c r="B164" s="8"/>
      <c r="C164" s="8"/>
    </row>
    <row r="165" spans="1:3" x14ac:dyDescent="0.4">
      <c r="A165" s="4"/>
      <c r="B165" s="8"/>
      <c r="C165" s="8"/>
    </row>
    <row r="166" spans="1:3" x14ac:dyDescent="0.4">
      <c r="A166" s="4"/>
      <c r="B166" s="8"/>
      <c r="C166" s="8"/>
    </row>
    <row r="167" spans="1:3" x14ac:dyDescent="0.4">
      <c r="A167" s="4"/>
      <c r="B167" s="8"/>
      <c r="C167" s="8"/>
    </row>
    <row r="168" spans="1:3" x14ac:dyDescent="0.4">
      <c r="A168" s="4"/>
      <c r="B168" s="8"/>
      <c r="C168" s="8"/>
    </row>
    <row r="169" spans="1:3" x14ac:dyDescent="0.4">
      <c r="A169" s="4"/>
      <c r="B169" s="8"/>
      <c r="C169" s="8"/>
    </row>
    <row r="170" spans="1:3" x14ac:dyDescent="0.4">
      <c r="A170" s="4"/>
      <c r="B170" s="8"/>
      <c r="C170" s="8"/>
    </row>
    <row r="171" spans="1:3" x14ac:dyDescent="0.4">
      <c r="A171" s="4"/>
      <c r="B171" s="8"/>
      <c r="C171" s="8"/>
    </row>
    <row r="172" spans="1:3" x14ac:dyDescent="0.4">
      <c r="A172" s="4"/>
      <c r="B172" s="8"/>
      <c r="C172" s="8"/>
    </row>
    <row r="173" spans="1:3" x14ac:dyDescent="0.4">
      <c r="A173" s="4"/>
      <c r="B173" s="8"/>
      <c r="C173" s="8"/>
    </row>
    <row r="174" spans="1:3" x14ac:dyDescent="0.4">
      <c r="A174" s="4"/>
      <c r="B174" s="8"/>
      <c r="C174" s="8"/>
    </row>
    <row r="175" spans="1:3" x14ac:dyDescent="0.4">
      <c r="A175" s="4"/>
      <c r="B175" s="8"/>
      <c r="C175" s="8"/>
    </row>
    <row r="176" spans="1:3" x14ac:dyDescent="0.4">
      <c r="A176" s="4"/>
      <c r="B176" s="8"/>
      <c r="C176" s="8"/>
    </row>
    <row r="177" spans="1:3" x14ac:dyDescent="0.4">
      <c r="A177" s="4"/>
      <c r="B177" s="8"/>
      <c r="C177" s="8"/>
    </row>
    <row r="178" spans="1:3" x14ac:dyDescent="0.4">
      <c r="A178" s="4"/>
      <c r="B178" s="8"/>
      <c r="C178" s="8"/>
    </row>
    <row r="179" spans="1:3" x14ac:dyDescent="0.4">
      <c r="A179" s="4"/>
      <c r="B179" s="8"/>
      <c r="C179" s="8"/>
    </row>
    <row r="180" spans="1:3" x14ac:dyDescent="0.4">
      <c r="A180" s="4"/>
      <c r="B180" s="8"/>
      <c r="C180" s="8"/>
    </row>
    <row r="181" spans="1:3" x14ac:dyDescent="0.4">
      <c r="A181" s="4"/>
      <c r="B181" s="8"/>
      <c r="C181" s="8"/>
    </row>
    <row r="182" spans="1:3" x14ac:dyDescent="0.4">
      <c r="A182" s="4"/>
      <c r="B182" s="8"/>
      <c r="C182" s="8"/>
    </row>
    <row r="183" spans="1:3" x14ac:dyDescent="0.4">
      <c r="A183" s="4"/>
      <c r="B183" s="8"/>
      <c r="C183" s="8"/>
    </row>
    <row r="184" spans="1:3" x14ac:dyDescent="0.4">
      <c r="A184" s="4"/>
      <c r="B184" s="8"/>
      <c r="C184" s="8"/>
    </row>
    <row r="185" spans="1:3" x14ac:dyDescent="0.4">
      <c r="A185" s="4"/>
      <c r="B185" s="8"/>
      <c r="C185" s="8"/>
    </row>
    <row r="186" spans="1:3" x14ac:dyDescent="0.4">
      <c r="A186" s="4"/>
      <c r="B186" s="8"/>
      <c r="C186" s="8"/>
    </row>
    <row r="187" spans="1:3" x14ac:dyDescent="0.4">
      <c r="A187" s="5"/>
      <c r="B187" s="8"/>
      <c r="C187" s="8"/>
    </row>
    <row r="188" spans="1:3" x14ac:dyDescent="0.4">
      <c r="A188" s="5"/>
      <c r="B188" s="8"/>
      <c r="C188" s="8"/>
    </row>
    <row r="189" spans="1:3" x14ac:dyDescent="0.4">
      <c r="A189" s="5"/>
      <c r="B189" s="8"/>
      <c r="C189" s="8"/>
    </row>
    <row r="190" spans="1:3" x14ac:dyDescent="0.4">
      <c r="A190" s="5"/>
      <c r="B190" s="8"/>
      <c r="C190" s="8"/>
    </row>
    <row r="191" spans="1:3" x14ac:dyDescent="0.4">
      <c r="A191" s="5"/>
      <c r="B191" s="8"/>
      <c r="C191" s="8"/>
    </row>
    <row r="192" spans="1:3" x14ac:dyDescent="0.4">
      <c r="A192" s="5"/>
      <c r="B192" s="2"/>
      <c r="C192" s="2"/>
    </row>
    <row r="193" spans="1:3" x14ac:dyDescent="0.4">
      <c r="A193" s="5"/>
      <c r="B193" s="2"/>
      <c r="C193" s="2"/>
    </row>
    <row r="194" spans="1:3" x14ac:dyDescent="0.4">
      <c r="A194" s="5"/>
      <c r="B194" s="2"/>
      <c r="C194" s="2"/>
    </row>
    <row r="195" spans="1:3" x14ac:dyDescent="0.4">
      <c r="A195" s="5"/>
      <c r="B195" s="2"/>
      <c r="C195" s="2"/>
    </row>
    <row r="196" spans="1:3" x14ac:dyDescent="0.4">
      <c r="A196" s="5"/>
      <c r="B196" s="2"/>
      <c r="C196" s="2"/>
    </row>
    <row r="197" spans="1:3" x14ac:dyDescent="0.4">
      <c r="A197" s="5"/>
      <c r="B197" s="2"/>
      <c r="C197" s="2"/>
    </row>
    <row r="198" spans="1:3" x14ac:dyDescent="0.4">
      <c r="A198" s="5"/>
      <c r="B198" s="2"/>
      <c r="C198" s="2"/>
    </row>
    <row r="199" spans="1:3" x14ac:dyDescent="0.4">
      <c r="A199" s="5"/>
      <c r="B199" s="2"/>
      <c r="C199" s="2"/>
    </row>
    <row r="200" spans="1:3" x14ac:dyDescent="0.4">
      <c r="A200" s="5"/>
      <c r="B200" s="2"/>
      <c r="C200" s="2"/>
    </row>
    <row r="201" spans="1:3" x14ac:dyDescent="0.4">
      <c r="A201" s="5"/>
      <c r="B201" s="2"/>
      <c r="C201" s="2"/>
    </row>
    <row r="202" spans="1:3" x14ac:dyDescent="0.4">
      <c r="A202" s="5"/>
      <c r="B202" s="2"/>
      <c r="C202" s="2"/>
    </row>
    <row r="203" spans="1:3" x14ac:dyDescent="0.4">
      <c r="A203" s="5"/>
      <c r="B203" s="2"/>
      <c r="C203" s="2"/>
    </row>
    <row r="204" spans="1:3" x14ac:dyDescent="0.4">
      <c r="A204" s="5"/>
      <c r="B204" s="2"/>
      <c r="C204" s="2"/>
    </row>
    <row r="205" spans="1:3" x14ac:dyDescent="0.4">
      <c r="A205" s="5"/>
      <c r="B205" s="2"/>
      <c r="C205" s="2"/>
    </row>
    <row r="206" spans="1:3" x14ac:dyDescent="0.4">
      <c r="A206" s="5"/>
      <c r="B206" s="2"/>
      <c r="C206" s="2"/>
    </row>
    <row r="207" spans="1:3" x14ac:dyDescent="0.4">
      <c r="A207" s="5"/>
      <c r="B207" s="2"/>
      <c r="C207" s="2"/>
    </row>
    <row r="208" spans="1:3" x14ac:dyDescent="0.4">
      <c r="A208" s="5"/>
      <c r="B208" s="2"/>
      <c r="C208" s="2"/>
    </row>
    <row r="209" spans="1:3" x14ac:dyDescent="0.4">
      <c r="A209" s="5"/>
      <c r="B209" s="2"/>
      <c r="C209" s="2"/>
    </row>
    <row r="210" spans="1:3" x14ac:dyDescent="0.4">
      <c r="A210" s="5"/>
      <c r="B210" s="2"/>
      <c r="C210" s="2"/>
    </row>
    <row r="211" spans="1:3" x14ac:dyDescent="0.4">
      <c r="A211" s="5"/>
      <c r="B211" s="2"/>
      <c r="C211" s="2"/>
    </row>
    <row r="212" spans="1:3" x14ac:dyDescent="0.4">
      <c r="A212" s="5"/>
      <c r="B212" s="2"/>
      <c r="C212" s="2"/>
    </row>
    <row r="213" spans="1:3" x14ac:dyDescent="0.4">
      <c r="A213" s="5"/>
      <c r="B213" s="2"/>
      <c r="C213" s="2"/>
    </row>
    <row r="214" spans="1:3" x14ac:dyDescent="0.4">
      <c r="A214" s="5"/>
      <c r="B214" s="2"/>
      <c r="C214" s="2"/>
    </row>
    <row r="215" spans="1:3" x14ac:dyDescent="0.4">
      <c r="A215" s="5"/>
      <c r="B215" s="2"/>
      <c r="C215" s="2"/>
    </row>
    <row r="216" spans="1:3" x14ac:dyDescent="0.4">
      <c r="A216" s="5"/>
      <c r="B216" s="2"/>
      <c r="C216" s="2"/>
    </row>
    <row r="217" spans="1:3" x14ac:dyDescent="0.4">
      <c r="A217" s="5"/>
      <c r="B217" s="2"/>
      <c r="C217" s="2"/>
    </row>
    <row r="218" spans="1:3" x14ac:dyDescent="0.4">
      <c r="A218" s="5"/>
      <c r="B218" s="2"/>
      <c r="C218" s="2"/>
    </row>
    <row r="219" spans="1:3" x14ac:dyDescent="0.4">
      <c r="A219" s="5"/>
      <c r="B219" s="2"/>
      <c r="C219" s="2"/>
    </row>
    <row r="220" spans="1:3" x14ac:dyDescent="0.4">
      <c r="A220" s="5"/>
      <c r="B220" s="2"/>
      <c r="C220" s="2"/>
    </row>
    <row r="221" spans="1:3" x14ac:dyDescent="0.4">
      <c r="A221" s="5"/>
      <c r="B221" s="2"/>
      <c r="C221" s="2"/>
    </row>
    <row r="222" spans="1:3" x14ac:dyDescent="0.4">
      <c r="A222" s="5"/>
      <c r="B222" s="2"/>
      <c r="C222" s="2"/>
    </row>
    <row r="223" spans="1:3" x14ac:dyDescent="0.4">
      <c r="A223" s="5"/>
      <c r="B223" s="2"/>
      <c r="C223" s="2"/>
    </row>
    <row r="224" spans="1:3" x14ac:dyDescent="0.4">
      <c r="A224" s="5"/>
      <c r="B224" s="2"/>
      <c r="C224" s="2"/>
    </row>
    <row r="225" spans="1:3" x14ac:dyDescent="0.4">
      <c r="A225" s="5"/>
      <c r="B225" s="2"/>
      <c r="C225" s="2"/>
    </row>
    <row r="226" spans="1:3" x14ac:dyDescent="0.4">
      <c r="A226" s="5"/>
      <c r="B226" s="2"/>
      <c r="C226" s="2"/>
    </row>
    <row r="227" spans="1:3" x14ac:dyDescent="0.4">
      <c r="A227" s="5"/>
      <c r="B227" s="2"/>
      <c r="C227" s="2"/>
    </row>
    <row r="228" spans="1:3" x14ac:dyDescent="0.4">
      <c r="A228" s="5"/>
      <c r="B228" s="2"/>
      <c r="C228" s="2"/>
    </row>
    <row r="229" spans="1:3" x14ac:dyDescent="0.4">
      <c r="A229" s="5"/>
      <c r="B229" s="2"/>
      <c r="C229" s="2"/>
    </row>
    <row r="230" spans="1:3" x14ac:dyDescent="0.4">
      <c r="A230" s="5"/>
      <c r="B230" s="2"/>
      <c r="C230" s="2"/>
    </row>
    <row r="231" spans="1:3" x14ac:dyDescent="0.4">
      <c r="A231" s="5"/>
      <c r="B231" s="2"/>
      <c r="C231" s="2"/>
    </row>
    <row r="232" spans="1:3" x14ac:dyDescent="0.4">
      <c r="A232" s="5"/>
      <c r="B232" s="2"/>
      <c r="C232" s="2"/>
    </row>
    <row r="233" spans="1:3" x14ac:dyDescent="0.4">
      <c r="A233" s="5"/>
      <c r="B233" s="2"/>
      <c r="C233" s="2"/>
    </row>
    <row r="234" spans="1:3" x14ac:dyDescent="0.4">
      <c r="A234" s="5"/>
      <c r="B234" s="2"/>
      <c r="C234" s="2"/>
    </row>
    <row r="235" spans="1:3" x14ac:dyDescent="0.4">
      <c r="A235" s="5"/>
      <c r="B235" s="2"/>
      <c r="C235" s="2"/>
    </row>
    <row r="236" spans="1:3" x14ac:dyDescent="0.4">
      <c r="A236" s="5"/>
      <c r="B236" s="2"/>
      <c r="C236" s="2"/>
    </row>
    <row r="237" spans="1:3" x14ac:dyDescent="0.4">
      <c r="A237" s="5"/>
      <c r="B237" s="2"/>
      <c r="C237" s="2"/>
    </row>
    <row r="238" spans="1:3" x14ac:dyDescent="0.4">
      <c r="A238" s="5"/>
      <c r="B238" s="2"/>
      <c r="C238" s="2"/>
    </row>
    <row r="239" spans="1:3" x14ac:dyDescent="0.4">
      <c r="A239" s="5"/>
      <c r="B239" s="2"/>
      <c r="C239" s="2"/>
    </row>
    <row r="240" spans="1:3" x14ac:dyDescent="0.4">
      <c r="A240" s="5"/>
      <c r="B240" s="2"/>
      <c r="C240" s="2"/>
    </row>
    <row r="241" spans="1:3" x14ac:dyDescent="0.4">
      <c r="A241" s="5"/>
      <c r="B241" s="2"/>
      <c r="C241" s="2"/>
    </row>
    <row r="242" spans="1:3" x14ac:dyDescent="0.4">
      <c r="A242" s="5"/>
      <c r="B242" s="2"/>
      <c r="C242" s="2"/>
    </row>
    <row r="243" spans="1:3" x14ac:dyDescent="0.4">
      <c r="A243" s="5"/>
      <c r="B243" s="2"/>
      <c r="C243" s="2"/>
    </row>
    <row r="244" spans="1:3" x14ac:dyDescent="0.4">
      <c r="A244" s="5"/>
      <c r="B244" s="2"/>
      <c r="C244" s="2"/>
    </row>
    <row r="245" spans="1:3" x14ac:dyDescent="0.4">
      <c r="A245" s="5"/>
      <c r="B245" s="2"/>
      <c r="C245" s="2"/>
    </row>
    <row r="246" spans="1:3" x14ac:dyDescent="0.4">
      <c r="A246" s="5"/>
      <c r="B246" s="2"/>
      <c r="C246" s="2"/>
    </row>
    <row r="247" spans="1:3" x14ac:dyDescent="0.4">
      <c r="A247" s="5"/>
      <c r="B247" s="2"/>
      <c r="C247" s="2"/>
    </row>
    <row r="248" spans="1:3" x14ac:dyDescent="0.4">
      <c r="A248" s="5"/>
      <c r="B248" s="2"/>
      <c r="C248" s="2"/>
    </row>
    <row r="249" spans="1:3" x14ac:dyDescent="0.4">
      <c r="A249" s="5"/>
      <c r="B249" s="2"/>
      <c r="C249" s="2"/>
    </row>
    <row r="250" spans="1:3" x14ac:dyDescent="0.4">
      <c r="A250" s="5"/>
      <c r="B250" s="2"/>
      <c r="C250" s="2"/>
    </row>
    <row r="251" spans="1:3" x14ac:dyDescent="0.4">
      <c r="A251" s="5"/>
      <c r="B251" s="2"/>
      <c r="C251" s="2"/>
    </row>
    <row r="252" spans="1:3" x14ac:dyDescent="0.4">
      <c r="A252" s="5"/>
      <c r="B252" s="2"/>
      <c r="C252" s="2"/>
    </row>
    <row r="253" spans="1:3" x14ac:dyDescent="0.4">
      <c r="A253" s="5"/>
      <c r="B253" s="2"/>
      <c r="C253" s="2"/>
    </row>
    <row r="254" spans="1:3" x14ac:dyDescent="0.4">
      <c r="A254" s="5"/>
      <c r="B254" s="2"/>
      <c r="C254" s="2"/>
    </row>
    <row r="255" spans="1:3" x14ac:dyDescent="0.4">
      <c r="A255" s="5"/>
      <c r="B255" s="2"/>
      <c r="C255" s="2"/>
    </row>
    <row r="256" spans="1:3" x14ac:dyDescent="0.4">
      <c r="A256" s="5"/>
      <c r="B256" s="2"/>
      <c r="C256" s="2"/>
    </row>
    <row r="257" spans="1:3" x14ac:dyDescent="0.4">
      <c r="A257" s="5"/>
      <c r="B257" s="2"/>
      <c r="C257" s="2"/>
    </row>
    <row r="258" spans="1:3" x14ac:dyDescent="0.4">
      <c r="A258" s="5"/>
      <c r="B258" s="2"/>
      <c r="C258" s="2"/>
    </row>
    <row r="259" spans="1:3" x14ac:dyDescent="0.4">
      <c r="A259" s="5"/>
      <c r="B259" s="2"/>
      <c r="C259" s="2"/>
    </row>
    <row r="260" spans="1:3" x14ac:dyDescent="0.4">
      <c r="A260" s="5"/>
      <c r="B260" s="2"/>
      <c r="C260" s="2"/>
    </row>
    <row r="261" spans="1:3" x14ac:dyDescent="0.4">
      <c r="A261" s="5"/>
      <c r="B261" s="2"/>
      <c r="C261" s="2"/>
    </row>
    <row r="262" spans="1:3" x14ac:dyDescent="0.4">
      <c r="A262" s="5"/>
      <c r="B262" s="2"/>
      <c r="C262" s="2"/>
    </row>
    <row r="263" spans="1:3" x14ac:dyDescent="0.4">
      <c r="A263" s="5"/>
      <c r="B263" s="2"/>
      <c r="C263" s="2"/>
    </row>
    <row r="264" spans="1:3" x14ac:dyDescent="0.4">
      <c r="A264" s="5"/>
      <c r="B264" s="2"/>
      <c r="C264" s="2"/>
    </row>
    <row r="265" spans="1:3" x14ac:dyDescent="0.4">
      <c r="A265" s="5"/>
      <c r="B265" s="2"/>
      <c r="C265" s="2"/>
    </row>
    <row r="266" spans="1:3" x14ac:dyDescent="0.4">
      <c r="A266" s="5"/>
      <c r="B266" s="2"/>
      <c r="C266" s="2"/>
    </row>
    <row r="267" spans="1:3" x14ac:dyDescent="0.4">
      <c r="A267" s="5"/>
      <c r="B267" s="2"/>
      <c r="C267" s="2"/>
    </row>
    <row r="268" spans="1:3" x14ac:dyDescent="0.4">
      <c r="A268" s="5"/>
      <c r="B268" s="2"/>
      <c r="C268" s="2"/>
    </row>
    <row r="269" spans="1:3" x14ac:dyDescent="0.4">
      <c r="A269" s="5"/>
      <c r="B269" s="2"/>
      <c r="C269" s="2"/>
    </row>
    <row r="270" spans="1:3" x14ac:dyDescent="0.4">
      <c r="A270" s="5"/>
      <c r="B270" s="2"/>
      <c r="C270" s="2"/>
    </row>
    <row r="271" spans="1:3" x14ac:dyDescent="0.4">
      <c r="A271" s="5"/>
      <c r="B271" s="2"/>
      <c r="C271" s="2"/>
    </row>
    <row r="272" spans="1:3" x14ac:dyDescent="0.4">
      <c r="A272" s="5"/>
      <c r="B272" s="2"/>
      <c r="C272" s="2"/>
    </row>
    <row r="273" spans="1:3" x14ac:dyDescent="0.4">
      <c r="A273" s="5"/>
      <c r="B273" s="2"/>
      <c r="C273" s="2"/>
    </row>
    <row r="274" spans="1:3" x14ac:dyDescent="0.4">
      <c r="A274" s="5"/>
      <c r="B274" s="2"/>
      <c r="C274" s="2"/>
    </row>
    <row r="275" spans="1:3" x14ac:dyDescent="0.4">
      <c r="A275" s="5"/>
      <c r="B275" s="2"/>
      <c r="C275" s="2"/>
    </row>
    <row r="276" spans="1:3" x14ac:dyDescent="0.4">
      <c r="A276" s="5"/>
      <c r="B276" s="2"/>
      <c r="C276" s="2"/>
    </row>
    <row r="277" spans="1:3" x14ac:dyDescent="0.4">
      <c r="A277" s="5"/>
      <c r="B277" s="2"/>
      <c r="C277" s="2"/>
    </row>
    <row r="278" spans="1:3" x14ac:dyDescent="0.4">
      <c r="A278" s="5"/>
      <c r="B278" s="2"/>
      <c r="C278" s="2"/>
    </row>
    <row r="279" spans="1:3" x14ac:dyDescent="0.4">
      <c r="A279" s="5"/>
      <c r="B279" s="2"/>
      <c r="C279" s="2"/>
    </row>
    <row r="280" spans="1:3" x14ac:dyDescent="0.4">
      <c r="A280" s="5"/>
      <c r="B280" s="2"/>
      <c r="C280" s="2"/>
    </row>
    <row r="281" spans="1:3" x14ac:dyDescent="0.4">
      <c r="A281" s="5"/>
      <c r="B281" s="2"/>
      <c r="C281" s="2"/>
    </row>
    <row r="282" spans="1:3" x14ac:dyDescent="0.4">
      <c r="A282" s="5"/>
      <c r="B282" s="2"/>
      <c r="C282" s="2"/>
    </row>
    <row r="283" spans="1:3" x14ac:dyDescent="0.4">
      <c r="A283" s="5"/>
      <c r="B283" s="2"/>
      <c r="C283" s="2"/>
    </row>
    <row r="284" spans="1:3" x14ac:dyDescent="0.4">
      <c r="A284" s="5"/>
      <c r="B284" s="2"/>
      <c r="C284" s="2"/>
    </row>
    <row r="285" spans="1:3" x14ac:dyDescent="0.4">
      <c r="A285" s="5"/>
      <c r="B285" s="2"/>
      <c r="C285" s="2"/>
    </row>
    <row r="286" spans="1:3" x14ac:dyDescent="0.4">
      <c r="A286" s="5"/>
      <c r="B286" s="2"/>
      <c r="C286" s="2"/>
    </row>
    <row r="287" spans="1:3" x14ac:dyDescent="0.4">
      <c r="A287" s="5"/>
      <c r="B287" s="2"/>
      <c r="C287" s="2"/>
    </row>
    <row r="288" spans="1:3" x14ac:dyDescent="0.4">
      <c r="A288" s="5"/>
      <c r="B288" s="2"/>
      <c r="C288" s="2"/>
    </row>
    <row r="289" spans="1:3" x14ac:dyDescent="0.4">
      <c r="A289" s="5"/>
      <c r="B289" s="2"/>
      <c r="C289" s="2"/>
    </row>
    <row r="290" spans="1:3" x14ac:dyDescent="0.4">
      <c r="A290" s="5"/>
      <c r="B290" s="2"/>
      <c r="C290" s="2"/>
    </row>
    <row r="291" spans="1:3" x14ac:dyDescent="0.4">
      <c r="A291" s="5"/>
      <c r="B291" s="2"/>
      <c r="C291" s="2"/>
    </row>
    <row r="292" spans="1:3" x14ac:dyDescent="0.4">
      <c r="A292" s="5"/>
      <c r="B292" s="2"/>
      <c r="C292" s="2"/>
    </row>
    <row r="293" spans="1:3" x14ac:dyDescent="0.4">
      <c r="A293" s="5"/>
      <c r="B293" s="2"/>
      <c r="C293" s="2"/>
    </row>
    <row r="294" spans="1:3" x14ac:dyDescent="0.4">
      <c r="A294" s="5"/>
      <c r="B294" s="2"/>
      <c r="C294" s="2"/>
    </row>
    <row r="295" spans="1:3" x14ac:dyDescent="0.4">
      <c r="A295" s="5"/>
      <c r="B295" s="2"/>
      <c r="C295" s="2"/>
    </row>
    <row r="296" spans="1:3" x14ac:dyDescent="0.4">
      <c r="A296" s="5"/>
      <c r="B296" s="2"/>
      <c r="C296" s="2"/>
    </row>
    <row r="297" spans="1:3" x14ac:dyDescent="0.4">
      <c r="A297" s="5"/>
      <c r="B297" s="2"/>
      <c r="C297" s="2"/>
    </row>
    <row r="298" spans="1:3" x14ac:dyDescent="0.4">
      <c r="A298" s="5"/>
      <c r="B298" s="2"/>
      <c r="C298" s="2"/>
    </row>
    <row r="299" spans="1:3" x14ac:dyDescent="0.4">
      <c r="A299" s="5"/>
      <c r="B299" s="2"/>
      <c r="C299" s="2"/>
    </row>
    <row r="300" spans="1:3" x14ac:dyDescent="0.4">
      <c r="A300" s="5"/>
      <c r="B300" s="2"/>
      <c r="C300" s="2"/>
    </row>
    <row r="301" spans="1:3" x14ac:dyDescent="0.4">
      <c r="A301" s="5"/>
      <c r="B301" s="2"/>
      <c r="C301" s="2"/>
    </row>
    <row r="302" spans="1:3" x14ac:dyDescent="0.4">
      <c r="A302" s="5"/>
      <c r="B302" s="2"/>
      <c r="C302" s="2"/>
    </row>
    <row r="303" spans="1:3" x14ac:dyDescent="0.4">
      <c r="A303" s="5"/>
      <c r="B303" s="2"/>
      <c r="C303" s="2"/>
    </row>
    <row r="304" spans="1:3" x14ac:dyDescent="0.4">
      <c r="A304" s="5"/>
      <c r="B304" s="2"/>
      <c r="C304" s="2"/>
    </row>
    <row r="305" spans="1:3" x14ac:dyDescent="0.4">
      <c r="A305" s="5"/>
      <c r="B305" s="2"/>
      <c r="C305" s="2"/>
    </row>
    <row r="306" spans="1:3" x14ac:dyDescent="0.4">
      <c r="A306" s="5"/>
      <c r="B306" s="2"/>
      <c r="C306" s="2"/>
    </row>
    <row r="307" spans="1:3" x14ac:dyDescent="0.4">
      <c r="A307" s="5"/>
      <c r="B307" s="2"/>
      <c r="C307" s="2"/>
    </row>
    <row r="308" spans="1:3" x14ac:dyDescent="0.4">
      <c r="A308" s="5"/>
      <c r="B308" s="2"/>
      <c r="C308" s="2"/>
    </row>
    <row r="309" spans="1:3" x14ac:dyDescent="0.4">
      <c r="A309" s="5"/>
      <c r="B309" s="2"/>
      <c r="C309" s="2"/>
    </row>
    <row r="310" spans="1:3" x14ac:dyDescent="0.4">
      <c r="A310" s="5"/>
      <c r="B310" s="2"/>
      <c r="C310" s="2"/>
    </row>
    <row r="311" spans="1:3" x14ac:dyDescent="0.4">
      <c r="A311" s="5"/>
      <c r="B311" s="2"/>
      <c r="C311" s="2"/>
    </row>
    <row r="312" spans="1:3" x14ac:dyDescent="0.4">
      <c r="A312" s="5"/>
      <c r="B312" s="2"/>
      <c r="C312" s="2"/>
    </row>
    <row r="313" spans="1:3" x14ac:dyDescent="0.4">
      <c r="A313" s="5"/>
      <c r="B313" s="2"/>
      <c r="C313" s="2"/>
    </row>
    <row r="314" spans="1:3" x14ac:dyDescent="0.4">
      <c r="A314" s="5"/>
      <c r="B314" s="2"/>
      <c r="C314" s="2"/>
    </row>
    <row r="315" spans="1:3" x14ac:dyDescent="0.4">
      <c r="A315" s="5"/>
      <c r="B315" s="2"/>
      <c r="C315" s="2"/>
    </row>
    <row r="316" spans="1:3" x14ac:dyDescent="0.4">
      <c r="A316" s="5"/>
      <c r="B316" s="2"/>
      <c r="C316" s="2"/>
    </row>
    <row r="317" spans="1:3" x14ac:dyDescent="0.4">
      <c r="A317" s="5"/>
      <c r="B317" s="2"/>
      <c r="C317" s="2"/>
    </row>
    <row r="318" spans="1:3" x14ac:dyDescent="0.4">
      <c r="A318" s="5"/>
      <c r="B318" s="2"/>
      <c r="C318" s="2"/>
    </row>
    <row r="319" spans="1:3" x14ac:dyDescent="0.4">
      <c r="A319" s="5"/>
      <c r="B319" s="2"/>
      <c r="C319" s="2"/>
    </row>
    <row r="320" spans="1:3" x14ac:dyDescent="0.4">
      <c r="A320" s="5"/>
      <c r="B320" s="2"/>
      <c r="C320" s="2"/>
    </row>
    <row r="321" spans="1:3" x14ac:dyDescent="0.4">
      <c r="A321" s="5"/>
      <c r="B321" s="2"/>
      <c r="C321" s="2"/>
    </row>
    <row r="322" spans="1:3" x14ac:dyDescent="0.4">
      <c r="A322" s="5"/>
      <c r="B322" s="2"/>
      <c r="C322" s="2"/>
    </row>
    <row r="323" spans="1:3" x14ac:dyDescent="0.4">
      <c r="A323" s="5"/>
      <c r="B323" s="2"/>
      <c r="C323" s="2"/>
    </row>
    <row r="324" spans="1:3" x14ac:dyDescent="0.4">
      <c r="A324" s="5"/>
      <c r="B324" s="2"/>
      <c r="C324" s="2"/>
    </row>
    <row r="325" spans="1:3" x14ac:dyDescent="0.4">
      <c r="A325" s="5"/>
      <c r="B325" s="2"/>
      <c r="C325" s="2"/>
    </row>
    <row r="326" spans="1:3" x14ac:dyDescent="0.4">
      <c r="A326" s="5"/>
      <c r="B326" s="2"/>
      <c r="C326" s="2"/>
    </row>
    <row r="327" spans="1:3" x14ac:dyDescent="0.4">
      <c r="A327" s="5"/>
      <c r="B327" s="2"/>
      <c r="C327" s="2"/>
    </row>
    <row r="328" spans="1:3" x14ac:dyDescent="0.4">
      <c r="A328" s="5"/>
      <c r="B328" s="2"/>
      <c r="C328" s="2"/>
    </row>
    <row r="329" spans="1:3" x14ac:dyDescent="0.4">
      <c r="A329" s="5"/>
      <c r="B329" s="2"/>
      <c r="C329" s="2"/>
    </row>
    <row r="330" spans="1:3" x14ac:dyDescent="0.4">
      <c r="A330" s="5"/>
      <c r="B330" s="2"/>
      <c r="C330" s="2"/>
    </row>
    <row r="331" spans="1:3" x14ac:dyDescent="0.4">
      <c r="A331" s="5"/>
      <c r="B331" s="2"/>
      <c r="C331" s="2"/>
    </row>
    <row r="332" spans="1:3" x14ac:dyDescent="0.4">
      <c r="A332" s="5"/>
      <c r="B332" s="2"/>
      <c r="C332" s="2"/>
    </row>
    <row r="333" spans="1:3" x14ac:dyDescent="0.4">
      <c r="A333" s="5"/>
      <c r="B333" s="2"/>
      <c r="C333" s="2"/>
    </row>
    <row r="334" spans="1:3" x14ac:dyDescent="0.4">
      <c r="A334" s="5"/>
      <c r="B334" s="2"/>
      <c r="C334" s="2"/>
    </row>
    <row r="335" spans="1:3" x14ac:dyDescent="0.4">
      <c r="A335" s="5"/>
      <c r="B335" s="2"/>
      <c r="C335" s="2"/>
    </row>
    <row r="336" spans="1:3" x14ac:dyDescent="0.4">
      <c r="A336" s="5"/>
      <c r="B336" s="2"/>
      <c r="C336" s="2"/>
    </row>
    <row r="337" spans="1:3" x14ac:dyDescent="0.4">
      <c r="A337" s="5"/>
      <c r="B337" s="2"/>
      <c r="C337" s="2"/>
    </row>
    <row r="338" spans="1:3" x14ac:dyDescent="0.4">
      <c r="A338" s="5"/>
      <c r="B338" s="2"/>
      <c r="C338" s="2"/>
    </row>
    <row r="339" spans="1:3" x14ac:dyDescent="0.4">
      <c r="A339" s="5"/>
      <c r="B339" s="2"/>
      <c r="C339" s="2"/>
    </row>
    <row r="340" spans="1:3" x14ac:dyDescent="0.4">
      <c r="A340" s="5"/>
      <c r="B340" s="2"/>
      <c r="C340" s="2"/>
    </row>
    <row r="341" spans="1:3" x14ac:dyDescent="0.4">
      <c r="A341" s="5"/>
      <c r="B341" s="2"/>
      <c r="C341" s="2"/>
    </row>
    <row r="342" spans="1:3" x14ac:dyDescent="0.4">
      <c r="A342" s="5"/>
      <c r="B342" s="2"/>
      <c r="C342" s="2"/>
    </row>
    <row r="343" spans="1:3" x14ac:dyDescent="0.4">
      <c r="A343" s="5"/>
      <c r="B343" s="2"/>
      <c r="C343" s="2"/>
    </row>
    <row r="344" spans="1:3" x14ac:dyDescent="0.4">
      <c r="A344" s="5"/>
      <c r="B344" s="2"/>
      <c r="C344" s="2"/>
    </row>
    <row r="345" spans="1:3" x14ac:dyDescent="0.4">
      <c r="A345" s="5"/>
      <c r="B345" s="2"/>
      <c r="C345" s="2"/>
    </row>
    <row r="346" spans="1:3" x14ac:dyDescent="0.4">
      <c r="A346" s="5"/>
      <c r="B346" s="2"/>
      <c r="C346" s="2"/>
    </row>
    <row r="347" spans="1:3" x14ac:dyDescent="0.4">
      <c r="A347" s="5"/>
      <c r="B347" s="2"/>
      <c r="C347" s="2"/>
    </row>
    <row r="348" spans="1:3" x14ac:dyDescent="0.4">
      <c r="A348" s="5"/>
      <c r="B348" s="2"/>
      <c r="C348" s="2"/>
    </row>
    <row r="349" spans="1:3" x14ac:dyDescent="0.4">
      <c r="A349" s="5"/>
      <c r="B349" s="2"/>
      <c r="C349" s="2"/>
    </row>
    <row r="350" spans="1:3" x14ac:dyDescent="0.4">
      <c r="A350" s="5"/>
      <c r="B350" s="2"/>
      <c r="C350" s="2"/>
    </row>
    <row r="351" spans="1:3" x14ac:dyDescent="0.4">
      <c r="A351" s="5"/>
      <c r="B351" s="2"/>
      <c r="C351" s="2"/>
    </row>
    <row r="352" spans="1:3" x14ac:dyDescent="0.4">
      <c r="A352" s="5"/>
      <c r="B352" s="2"/>
      <c r="C352" s="2"/>
    </row>
    <row r="353" spans="1:3" x14ac:dyDescent="0.4">
      <c r="A353" s="5"/>
      <c r="B353" s="2"/>
      <c r="C353" s="2"/>
    </row>
    <row r="354" spans="1:3" x14ac:dyDescent="0.4">
      <c r="A354" s="5"/>
      <c r="B354" s="2"/>
      <c r="C354" s="2"/>
    </row>
    <row r="355" spans="1:3" x14ac:dyDescent="0.4">
      <c r="A355" s="5"/>
      <c r="B355" s="2"/>
      <c r="C355" s="2"/>
    </row>
    <row r="356" spans="1:3" x14ac:dyDescent="0.4">
      <c r="A356" s="5"/>
      <c r="B356" s="2"/>
      <c r="C356" s="2"/>
    </row>
    <row r="357" spans="1:3" x14ac:dyDescent="0.4">
      <c r="A357" s="5"/>
      <c r="B357" s="2"/>
      <c r="C357" s="2"/>
    </row>
    <row r="358" spans="1:3" x14ac:dyDescent="0.4">
      <c r="A358" s="5"/>
      <c r="B358" s="2"/>
      <c r="C358" s="2"/>
    </row>
    <row r="359" spans="1:3" x14ac:dyDescent="0.4">
      <c r="A359" s="5"/>
      <c r="B359" s="2"/>
      <c r="C359" s="2"/>
    </row>
    <row r="360" spans="1:3" x14ac:dyDescent="0.4">
      <c r="A360" s="5"/>
      <c r="B360" s="2"/>
      <c r="C360" s="2"/>
    </row>
    <row r="361" spans="1:3" x14ac:dyDescent="0.4">
      <c r="A361" s="5"/>
      <c r="B361" s="2"/>
      <c r="C361" s="2"/>
    </row>
    <row r="362" spans="1:3" x14ac:dyDescent="0.4">
      <c r="A362" s="5"/>
      <c r="B362" s="2"/>
      <c r="C362" s="2"/>
    </row>
    <row r="363" spans="1:3" x14ac:dyDescent="0.4">
      <c r="A363" s="5"/>
      <c r="B363" s="2"/>
      <c r="C363" s="2"/>
    </row>
    <row r="364" spans="1:3" x14ac:dyDescent="0.4">
      <c r="A364" s="5"/>
      <c r="B364" s="2"/>
      <c r="C364" s="2"/>
    </row>
    <row r="365" spans="1:3" x14ac:dyDescent="0.4">
      <c r="A365" s="5"/>
      <c r="B365" s="2"/>
      <c r="C365" s="2"/>
    </row>
    <row r="366" spans="1:3" x14ac:dyDescent="0.4">
      <c r="A366" s="5"/>
      <c r="B366" s="2"/>
      <c r="C366" s="2"/>
    </row>
    <row r="367" spans="1:3" x14ac:dyDescent="0.4">
      <c r="A367" s="5"/>
      <c r="B367" s="2"/>
      <c r="C367" s="2"/>
    </row>
    <row r="368" spans="1:3" x14ac:dyDescent="0.4">
      <c r="A368" s="5"/>
      <c r="B368" s="2"/>
      <c r="C368" s="2"/>
    </row>
    <row r="369" spans="1:3" x14ac:dyDescent="0.4">
      <c r="A369" s="5"/>
      <c r="B369" s="2"/>
      <c r="C369" s="2"/>
    </row>
    <row r="370" spans="1:3" x14ac:dyDescent="0.4">
      <c r="A370" s="5"/>
      <c r="B370" s="2"/>
      <c r="C370" s="2"/>
    </row>
    <row r="371" spans="1:3" x14ac:dyDescent="0.4">
      <c r="A371" s="5"/>
      <c r="B371" s="2"/>
      <c r="C371" s="2"/>
    </row>
    <row r="372" spans="1:3" x14ac:dyDescent="0.4">
      <c r="A372" s="5"/>
      <c r="B372" s="2"/>
      <c r="C372" s="2"/>
    </row>
    <row r="373" spans="1:3" x14ac:dyDescent="0.4">
      <c r="A373" s="5"/>
      <c r="B373" s="2"/>
      <c r="C373" s="2"/>
    </row>
    <row r="374" spans="1:3" x14ac:dyDescent="0.4">
      <c r="A374" s="5"/>
      <c r="B374" s="2"/>
      <c r="C374" s="2"/>
    </row>
    <row r="375" spans="1:3" x14ac:dyDescent="0.4">
      <c r="A375" s="5"/>
      <c r="B375" s="2"/>
      <c r="C375" s="2"/>
    </row>
    <row r="376" spans="1:3" x14ac:dyDescent="0.4">
      <c r="A376" s="5"/>
      <c r="B376" s="2"/>
      <c r="C376" s="2"/>
    </row>
    <row r="377" spans="1:3" x14ac:dyDescent="0.4">
      <c r="A377" s="5"/>
      <c r="B377" s="2"/>
      <c r="C377" s="2"/>
    </row>
    <row r="378" spans="1:3" x14ac:dyDescent="0.4">
      <c r="A378" s="5"/>
      <c r="B378" s="2"/>
      <c r="C378" s="2"/>
    </row>
    <row r="379" spans="1:3" x14ac:dyDescent="0.4">
      <c r="A379" s="5"/>
      <c r="B379" s="2"/>
      <c r="C379" s="2"/>
    </row>
    <row r="380" spans="1:3" x14ac:dyDescent="0.4">
      <c r="A380" s="5"/>
      <c r="B380" s="2"/>
      <c r="C380" s="2"/>
    </row>
    <row r="381" spans="1:3" x14ac:dyDescent="0.4">
      <c r="A381" s="5"/>
      <c r="B381" s="2"/>
      <c r="C381" s="2"/>
    </row>
    <row r="382" spans="1:3" x14ac:dyDescent="0.4">
      <c r="A382" s="5"/>
      <c r="B382" s="2"/>
      <c r="C382" s="2"/>
    </row>
    <row r="383" spans="1:3" x14ac:dyDescent="0.4">
      <c r="A383" s="5"/>
      <c r="B383" s="2"/>
      <c r="C383" s="2"/>
    </row>
    <row r="384" spans="1:3" x14ac:dyDescent="0.4">
      <c r="A384" s="5"/>
      <c r="B384" s="2"/>
      <c r="C384" s="2"/>
    </row>
    <row r="385" spans="1:3" x14ac:dyDescent="0.4">
      <c r="A385" s="5"/>
      <c r="B385" s="2"/>
      <c r="C385" s="2"/>
    </row>
    <row r="386" spans="1:3" x14ac:dyDescent="0.4">
      <c r="A386" s="5"/>
      <c r="B386" s="2"/>
      <c r="C386" s="2"/>
    </row>
    <row r="387" spans="1:3" x14ac:dyDescent="0.4">
      <c r="A387" s="5"/>
      <c r="B387" s="2"/>
      <c r="C387" s="2"/>
    </row>
    <row r="388" spans="1:3" x14ac:dyDescent="0.4">
      <c r="A388" s="5"/>
      <c r="B388" s="2"/>
      <c r="C388" s="2"/>
    </row>
    <row r="389" spans="1:3" x14ac:dyDescent="0.4">
      <c r="A389" s="5"/>
      <c r="B389" s="2"/>
      <c r="C389" s="2"/>
    </row>
    <row r="390" spans="1:3" x14ac:dyDescent="0.4">
      <c r="A390" s="5"/>
      <c r="B390" s="2"/>
      <c r="C390" s="2"/>
    </row>
    <row r="391" spans="1:3" x14ac:dyDescent="0.4">
      <c r="A391" s="5"/>
      <c r="B391" s="2"/>
      <c r="C391" s="2"/>
    </row>
    <row r="392" spans="1:3" x14ac:dyDescent="0.4">
      <c r="A392" s="5"/>
      <c r="B392" s="2"/>
      <c r="C392" s="2"/>
    </row>
    <row r="393" spans="1:3" x14ac:dyDescent="0.4">
      <c r="A393" s="5"/>
      <c r="B393" s="2"/>
      <c r="C393" s="2"/>
    </row>
    <row r="394" spans="1:3" x14ac:dyDescent="0.4">
      <c r="A394" s="5"/>
      <c r="B394" s="2"/>
      <c r="C394" s="2"/>
    </row>
    <row r="395" spans="1:3" x14ac:dyDescent="0.4">
      <c r="A395" s="5"/>
      <c r="B395" s="2"/>
      <c r="C395" s="2"/>
    </row>
    <row r="396" spans="1:3" x14ac:dyDescent="0.4">
      <c r="A396" s="5"/>
      <c r="B396" s="2"/>
      <c r="C396" s="2"/>
    </row>
    <row r="397" spans="1:3" x14ac:dyDescent="0.4">
      <c r="A397" s="5"/>
      <c r="B397" s="2"/>
      <c r="C397" s="2"/>
    </row>
    <row r="398" spans="1:3" x14ac:dyDescent="0.4">
      <c r="A398" s="5"/>
      <c r="B398" s="2"/>
      <c r="C398" s="2"/>
    </row>
    <row r="399" spans="1:3" x14ac:dyDescent="0.4">
      <c r="A399" s="5"/>
      <c r="B399" s="2"/>
      <c r="C399" s="2"/>
    </row>
    <row r="400" spans="1:3" x14ac:dyDescent="0.4">
      <c r="A400" s="5"/>
      <c r="B400" s="2"/>
      <c r="C400" s="2"/>
    </row>
    <row r="401" spans="1:3" x14ac:dyDescent="0.4">
      <c r="A401" s="5"/>
      <c r="B401" s="2"/>
      <c r="C401" s="2"/>
    </row>
    <row r="402" spans="1:3" x14ac:dyDescent="0.4">
      <c r="A402" s="5"/>
      <c r="B402" s="2"/>
      <c r="C402" s="2"/>
    </row>
    <row r="403" spans="1:3" x14ac:dyDescent="0.4">
      <c r="A403" s="5"/>
      <c r="B403" s="2"/>
      <c r="C403" s="2"/>
    </row>
    <row r="404" spans="1:3" x14ac:dyDescent="0.4">
      <c r="A404" s="5"/>
      <c r="B404" s="2"/>
      <c r="C404" s="2"/>
    </row>
    <row r="405" spans="1:3" x14ac:dyDescent="0.4">
      <c r="A405" s="5"/>
      <c r="B405" s="2"/>
      <c r="C405" s="2"/>
    </row>
    <row r="406" spans="1:3" x14ac:dyDescent="0.4">
      <c r="A406" s="5"/>
      <c r="B406" s="2"/>
      <c r="C406" s="2"/>
    </row>
    <row r="407" spans="1:3" x14ac:dyDescent="0.4">
      <c r="A407" s="5"/>
      <c r="B407" s="2"/>
      <c r="C407" s="2"/>
    </row>
    <row r="408" spans="1:3" x14ac:dyDescent="0.4">
      <c r="A408" s="5"/>
      <c r="B408" s="2"/>
      <c r="C408" s="2"/>
    </row>
    <row r="409" spans="1:3" x14ac:dyDescent="0.4">
      <c r="A409" s="5"/>
      <c r="B409" s="2"/>
      <c r="C409" s="2"/>
    </row>
    <row r="410" spans="1:3" x14ac:dyDescent="0.4">
      <c r="A410" s="5"/>
      <c r="B410" s="2"/>
      <c r="C410" s="2"/>
    </row>
    <row r="411" spans="1:3" x14ac:dyDescent="0.4">
      <c r="A411" s="5"/>
      <c r="B411" s="2"/>
      <c r="C411" s="2"/>
    </row>
    <row r="412" spans="1:3" x14ac:dyDescent="0.4">
      <c r="A412" s="5"/>
      <c r="B412" s="2"/>
      <c r="C412" s="2"/>
    </row>
    <row r="413" spans="1:3" x14ac:dyDescent="0.4">
      <c r="A413" s="5"/>
      <c r="B413" s="2"/>
      <c r="C413" s="2"/>
    </row>
    <row r="414" spans="1:3" x14ac:dyDescent="0.4">
      <c r="A414" s="5"/>
      <c r="B414" s="2"/>
      <c r="C414" s="2"/>
    </row>
    <row r="415" spans="1:3" x14ac:dyDescent="0.4">
      <c r="A415" s="5"/>
      <c r="B415" s="2"/>
      <c r="C415" s="2"/>
    </row>
    <row r="416" spans="1:3" x14ac:dyDescent="0.4">
      <c r="A416" s="5"/>
      <c r="B416" s="2"/>
      <c r="C416" s="2"/>
    </row>
    <row r="417" spans="1:3" x14ac:dyDescent="0.4">
      <c r="A417" s="5"/>
      <c r="B417" s="2"/>
      <c r="C417" s="2"/>
    </row>
    <row r="418" spans="1:3" x14ac:dyDescent="0.4">
      <c r="A418" s="5"/>
      <c r="B418" s="2"/>
      <c r="C418" s="2"/>
    </row>
    <row r="419" spans="1:3" x14ac:dyDescent="0.4">
      <c r="A419" s="5"/>
      <c r="B419" s="2"/>
      <c r="C419" s="2"/>
    </row>
    <row r="420" spans="1:3" x14ac:dyDescent="0.4">
      <c r="A420" s="5"/>
      <c r="B420" s="2"/>
      <c r="C420" s="2"/>
    </row>
    <row r="421" spans="1:3" x14ac:dyDescent="0.4">
      <c r="A421" s="5"/>
      <c r="B421" s="2"/>
      <c r="C421" s="2"/>
    </row>
    <row r="422" spans="1:3" x14ac:dyDescent="0.4">
      <c r="A422" s="5"/>
      <c r="B422" s="2"/>
      <c r="C422" s="2"/>
    </row>
    <row r="423" spans="1:3" x14ac:dyDescent="0.4">
      <c r="A423" s="5"/>
      <c r="B423" s="2"/>
      <c r="C423" s="2"/>
    </row>
    <row r="424" spans="1:3" x14ac:dyDescent="0.4">
      <c r="A424" s="5"/>
      <c r="B424" s="2"/>
      <c r="C424" s="2"/>
    </row>
    <row r="425" spans="1:3" x14ac:dyDescent="0.4">
      <c r="A425" s="5"/>
      <c r="B425" s="2"/>
      <c r="C425" s="2"/>
    </row>
    <row r="426" spans="1:3" x14ac:dyDescent="0.4">
      <c r="A426" s="5"/>
      <c r="B426" s="2"/>
      <c r="C426" s="2"/>
    </row>
    <row r="427" spans="1:3" x14ac:dyDescent="0.4">
      <c r="A427" s="5"/>
      <c r="B427" s="2"/>
      <c r="C427" s="2"/>
    </row>
    <row r="428" spans="1:3" x14ac:dyDescent="0.4">
      <c r="A428" s="5"/>
      <c r="B428" s="2"/>
      <c r="C428" s="2"/>
    </row>
    <row r="429" spans="1:3" x14ac:dyDescent="0.4">
      <c r="A429" s="5"/>
      <c r="B429" s="2"/>
      <c r="C429" s="2"/>
    </row>
    <row r="430" spans="1:3" x14ac:dyDescent="0.4">
      <c r="A430" s="5"/>
      <c r="B430" s="2"/>
      <c r="C430" s="2"/>
    </row>
    <row r="431" spans="1:3" x14ac:dyDescent="0.4">
      <c r="A431" s="5"/>
      <c r="B431" s="2"/>
      <c r="C431" s="2"/>
    </row>
    <row r="432" spans="1:3" x14ac:dyDescent="0.4">
      <c r="A432" s="5"/>
      <c r="B432" s="2"/>
      <c r="C432" s="2"/>
    </row>
    <row r="433" spans="1:3" x14ac:dyDescent="0.4">
      <c r="A433" s="5"/>
      <c r="B433" s="2"/>
      <c r="C433" s="2"/>
    </row>
    <row r="434" spans="1:3" x14ac:dyDescent="0.4">
      <c r="A434" s="5"/>
      <c r="B434" s="2"/>
      <c r="C434" s="2"/>
    </row>
    <row r="435" spans="1:3" x14ac:dyDescent="0.4">
      <c r="A435" s="5"/>
      <c r="B435" s="2"/>
      <c r="C435" s="2"/>
    </row>
    <row r="436" spans="1:3" x14ac:dyDescent="0.4">
      <c r="A436" s="5"/>
      <c r="B436" s="2"/>
      <c r="C436" s="2"/>
    </row>
    <row r="437" spans="1:3" x14ac:dyDescent="0.4">
      <c r="A437" s="5"/>
      <c r="B437" s="2"/>
      <c r="C437" s="2"/>
    </row>
    <row r="438" spans="1:3" x14ac:dyDescent="0.4">
      <c r="A438" s="5"/>
      <c r="B438" s="2"/>
      <c r="C438" s="2"/>
    </row>
    <row r="439" spans="1:3" x14ac:dyDescent="0.4">
      <c r="A439" s="5"/>
      <c r="B439" s="2"/>
      <c r="C439" s="2"/>
    </row>
    <row r="440" spans="1:3" x14ac:dyDescent="0.4">
      <c r="A440" s="5"/>
      <c r="B440" s="2"/>
      <c r="C440" s="2"/>
    </row>
    <row r="441" spans="1:3" x14ac:dyDescent="0.4">
      <c r="A441" s="5"/>
      <c r="B441" s="2"/>
      <c r="C441" s="2"/>
    </row>
    <row r="442" spans="1:3" x14ac:dyDescent="0.4">
      <c r="A442" s="5"/>
      <c r="B442" s="2"/>
      <c r="C442" s="2"/>
    </row>
    <row r="443" spans="1:3" x14ac:dyDescent="0.4">
      <c r="A443" s="5"/>
      <c r="B443" s="2"/>
      <c r="C443" s="2"/>
    </row>
    <row r="444" spans="1:3" x14ac:dyDescent="0.4">
      <c r="A444" s="5"/>
      <c r="B444" s="2"/>
      <c r="C444" s="2"/>
    </row>
    <row r="445" spans="1:3" x14ac:dyDescent="0.4">
      <c r="A445" s="5"/>
      <c r="B445" s="2"/>
      <c r="C445" s="2"/>
    </row>
    <row r="446" spans="1:3" x14ac:dyDescent="0.4">
      <c r="A446" s="5"/>
      <c r="B446" s="2"/>
      <c r="C446" s="2"/>
    </row>
    <row r="447" spans="1:3" x14ac:dyDescent="0.4">
      <c r="A447" s="5"/>
      <c r="B447" s="2"/>
      <c r="C447" s="2"/>
    </row>
    <row r="448" spans="1:3" x14ac:dyDescent="0.4">
      <c r="A448" s="5"/>
      <c r="B448" s="2"/>
      <c r="C448" s="2"/>
    </row>
    <row r="449" spans="1:3" x14ac:dyDescent="0.4">
      <c r="A449" s="5"/>
      <c r="B449" s="2"/>
      <c r="C449" s="2"/>
    </row>
    <row r="450" spans="1:3" x14ac:dyDescent="0.4">
      <c r="A450" s="5"/>
      <c r="B450" s="2"/>
      <c r="C450" s="2"/>
    </row>
    <row r="451" spans="1:3" x14ac:dyDescent="0.4">
      <c r="A451" s="5"/>
      <c r="B451" s="2"/>
      <c r="C451" s="2"/>
    </row>
    <row r="452" spans="1:3" x14ac:dyDescent="0.4">
      <c r="A452" s="5"/>
      <c r="B452" s="2"/>
      <c r="C452" s="2"/>
    </row>
    <row r="453" spans="1:3" x14ac:dyDescent="0.4">
      <c r="A453" s="5"/>
      <c r="B453" s="2"/>
      <c r="C453" s="2"/>
    </row>
    <row r="454" spans="1:3" x14ac:dyDescent="0.4">
      <c r="A454" s="5"/>
      <c r="B454" s="2"/>
      <c r="C454" s="2"/>
    </row>
    <row r="455" spans="1:3" x14ac:dyDescent="0.4">
      <c r="A455" s="5"/>
      <c r="B455" s="2"/>
      <c r="C455" s="2"/>
    </row>
    <row r="456" spans="1:3" x14ac:dyDescent="0.4">
      <c r="A456" s="5"/>
      <c r="B456" s="2"/>
      <c r="C456" s="2"/>
    </row>
    <row r="457" spans="1:3" x14ac:dyDescent="0.4">
      <c r="A457" s="5"/>
      <c r="B457" s="2"/>
      <c r="C457" s="2"/>
    </row>
    <row r="458" spans="1:3" x14ac:dyDescent="0.4">
      <c r="A458" s="5"/>
      <c r="B458" s="2"/>
      <c r="C458" s="2"/>
    </row>
    <row r="459" spans="1:3" x14ac:dyDescent="0.4">
      <c r="A459" s="5"/>
      <c r="B459" s="2"/>
      <c r="C459" s="2"/>
    </row>
    <row r="460" spans="1:3" x14ac:dyDescent="0.4">
      <c r="A460" s="5"/>
      <c r="B460" s="2"/>
      <c r="C460" s="2"/>
    </row>
    <row r="461" spans="1:3" x14ac:dyDescent="0.4">
      <c r="A461" s="5"/>
      <c r="B461" s="2"/>
      <c r="C461" s="2"/>
    </row>
    <row r="462" spans="1:3" x14ac:dyDescent="0.4">
      <c r="A462" s="5"/>
      <c r="B462" s="2"/>
      <c r="C462" s="2"/>
    </row>
    <row r="463" spans="1:3" x14ac:dyDescent="0.4">
      <c r="B463" s="2"/>
      <c r="C463" s="2"/>
    </row>
    <row r="464" spans="1:3" x14ac:dyDescent="0.4">
      <c r="B464" s="2"/>
      <c r="C464" s="2"/>
    </row>
    <row r="465" spans="2:3" x14ac:dyDescent="0.4">
      <c r="B465" s="2"/>
      <c r="C465" s="2"/>
    </row>
    <row r="466" spans="2:3" x14ac:dyDescent="0.4">
      <c r="B466" s="2"/>
      <c r="C466" s="2"/>
    </row>
    <row r="467" spans="2:3" x14ac:dyDescent="0.4">
      <c r="B467" s="2"/>
      <c r="C467" s="2"/>
    </row>
  </sheetData>
  <mergeCells count="163">
    <mergeCell ref="E77:E81"/>
    <mergeCell ref="F77:F81"/>
    <mergeCell ref="B22:B26"/>
    <mergeCell ref="D22:D26"/>
    <mergeCell ref="B27:B31"/>
    <mergeCell ref="D27:D31"/>
    <mergeCell ref="H82:H86"/>
    <mergeCell ref="E82:E86"/>
    <mergeCell ref="F82:F86"/>
    <mergeCell ref="G82:G86"/>
    <mergeCell ref="E57:E61"/>
    <mergeCell ref="F57:F61"/>
    <mergeCell ref="G57:G61"/>
    <mergeCell ref="H52:H56"/>
    <mergeCell ref="H57:H61"/>
    <mergeCell ref="G52:G56"/>
    <mergeCell ref="G77:G81"/>
    <mergeCell ref="H77:H81"/>
    <mergeCell ref="G62:G66"/>
    <mergeCell ref="H62:H66"/>
    <mergeCell ref="E72:E76"/>
    <mergeCell ref="F72:F76"/>
    <mergeCell ref="G42:G46"/>
    <mergeCell ref="H42:H46"/>
    <mergeCell ref="E62:E66"/>
    <mergeCell ref="F62:F66"/>
    <mergeCell ref="G47:G51"/>
    <mergeCell ref="H47:H51"/>
    <mergeCell ref="E67:E71"/>
    <mergeCell ref="F67:F71"/>
    <mergeCell ref="G72:G76"/>
    <mergeCell ref="H72:H76"/>
    <mergeCell ref="E47:E51"/>
    <mergeCell ref="F47:F51"/>
    <mergeCell ref="E52:E56"/>
    <mergeCell ref="F52:F56"/>
    <mergeCell ref="G67:G71"/>
    <mergeCell ref="H67:H71"/>
    <mergeCell ref="D82:D86"/>
    <mergeCell ref="D12:D16"/>
    <mergeCell ref="D17:D21"/>
    <mergeCell ref="D52:D56"/>
    <mergeCell ref="D72:D76"/>
    <mergeCell ref="D47:D51"/>
    <mergeCell ref="D32:D36"/>
    <mergeCell ref="D57:D61"/>
    <mergeCell ref="G7:G11"/>
    <mergeCell ref="E12:E16"/>
    <mergeCell ref="F12:F16"/>
    <mergeCell ref="E7:E11"/>
    <mergeCell ref="F7:F11"/>
    <mergeCell ref="E22:E26"/>
    <mergeCell ref="F22:F26"/>
    <mergeCell ref="G12:G16"/>
    <mergeCell ref="E17:E21"/>
    <mergeCell ref="F17:F21"/>
    <mergeCell ref="G22:G26"/>
    <mergeCell ref="G27:G31"/>
    <mergeCell ref="G17:G21"/>
    <mergeCell ref="G37:G41"/>
    <mergeCell ref="E42:E46"/>
    <mergeCell ref="F42:F46"/>
    <mergeCell ref="B82:B86"/>
    <mergeCell ref="B62:B66"/>
    <mergeCell ref="B72:B76"/>
    <mergeCell ref="B52:B56"/>
    <mergeCell ref="B47:B51"/>
    <mergeCell ref="B37:B41"/>
    <mergeCell ref="B42:B46"/>
    <mergeCell ref="B67:B71"/>
    <mergeCell ref="B77:B81"/>
    <mergeCell ref="B57:B61"/>
    <mergeCell ref="D77:D81"/>
    <mergeCell ref="D67:D71"/>
    <mergeCell ref="A47:A81"/>
    <mergeCell ref="D42:D46"/>
    <mergeCell ref="B12:B16"/>
    <mergeCell ref="B17:B21"/>
    <mergeCell ref="B32:B36"/>
    <mergeCell ref="D62:D66"/>
    <mergeCell ref="D37:D41"/>
    <mergeCell ref="E27:E31"/>
    <mergeCell ref="F27:F31"/>
    <mergeCell ref="D7:D11"/>
    <mergeCell ref="A6:C6"/>
    <mergeCell ref="J7:J11"/>
    <mergeCell ref="J17:J21"/>
    <mergeCell ref="J27:J31"/>
    <mergeCell ref="A7:A46"/>
    <mergeCell ref="B7:B11"/>
    <mergeCell ref="H7:H11"/>
    <mergeCell ref="H12:H16"/>
    <mergeCell ref="H22:H26"/>
    <mergeCell ref="H27:H31"/>
    <mergeCell ref="H17:H21"/>
    <mergeCell ref="H37:H41"/>
    <mergeCell ref="G32:G36"/>
    <mergeCell ref="H32:H36"/>
    <mergeCell ref="E37:E41"/>
    <mergeCell ref="F37:F41"/>
    <mergeCell ref="E32:E36"/>
    <mergeCell ref="F32:F36"/>
    <mergeCell ref="K17:K21"/>
    <mergeCell ref="L17:L21"/>
    <mergeCell ref="M17:M21"/>
    <mergeCell ref="J22:J26"/>
    <mergeCell ref="K22:K26"/>
    <mergeCell ref="L22:L26"/>
    <mergeCell ref="M22:M26"/>
    <mergeCell ref="K7:K11"/>
    <mergeCell ref="L7:L11"/>
    <mergeCell ref="M7:M11"/>
    <mergeCell ref="J12:J16"/>
    <mergeCell ref="K12:K16"/>
    <mergeCell ref="L12:L16"/>
    <mergeCell ref="M12:M16"/>
    <mergeCell ref="J37:J41"/>
    <mergeCell ref="K37:K41"/>
    <mergeCell ref="L37:L41"/>
    <mergeCell ref="M37:M41"/>
    <mergeCell ref="J42:J46"/>
    <mergeCell ref="K42:K46"/>
    <mergeCell ref="L42:L46"/>
    <mergeCell ref="M42:M46"/>
    <mergeCell ref="K27:K31"/>
    <mergeCell ref="L27:L31"/>
    <mergeCell ref="M27:M31"/>
    <mergeCell ref="J32:J36"/>
    <mergeCell ref="K32:K36"/>
    <mergeCell ref="L32:L36"/>
    <mergeCell ref="M32:M36"/>
    <mergeCell ref="J57:J61"/>
    <mergeCell ref="K57:K61"/>
    <mergeCell ref="L57:L61"/>
    <mergeCell ref="M57:M61"/>
    <mergeCell ref="J62:J66"/>
    <mergeCell ref="K62:K66"/>
    <mergeCell ref="L62:L66"/>
    <mergeCell ref="M62:M66"/>
    <mergeCell ref="J47:J51"/>
    <mergeCell ref="K47:K51"/>
    <mergeCell ref="L47:L51"/>
    <mergeCell ref="M47:M51"/>
    <mergeCell ref="J52:J56"/>
    <mergeCell ref="K52:K56"/>
    <mergeCell ref="L52:L56"/>
    <mergeCell ref="M52:M56"/>
    <mergeCell ref="J77:J81"/>
    <mergeCell ref="K77:K81"/>
    <mergeCell ref="L77:L81"/>
    <mergeCell ref="M77:M81"/>
    <mergeCell ref="J82:J86"/>
    <mergeCell ref="K82:K86"/>
    <mergeCell ref="L82:L86"/>
    <mergeCell ref="M82:M86"/>
    <mergeCell ref="J67:J71"/>
    <mergeCell ref="K67:K71"/>
    <mergeCell ref="L67:L71"/>
    <mergeCell ref="M67:M71"/>
    <mergeCell ref="J72:J76"/>
    <mergeCell ref="K72:K76"/>
    <mergeCell ref="L72:L76"/>
    <mergeCell ref="M72:M76"/>
  </mergeCell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1"/>
  <sheetViews>
    <sheetView topLeftCell="A85" zoomScale="80" zoomScaleNormal="80" zoomScalePageLayoutView="125" workbookViewId="0">
      <selection activeCell="K9" sqref="K9:K13"/>
    </sheetView>
  </sheetViews>
  <sheetFormatPr defaultColWidth="10.81640625" defaultRowHeight="18" x14ac:dyDescent="0.4"/>
  <cols>
    <col min="1" max="1" width="5.81640625" style="3" customWidth="1"/>
    <col min="2" max="2" width="24" customWidth="1"/>
    <col min="3" max="3" width="29" customWidth="1"/>
    <col min="9" max="9" width="13.1796875" customWidth="1"/>
    <col min="11" max="12" width="16.1796875" customWidth="1"/>
    <col min="14" max="14" width="13.1796875" customWidth="1"/>
    <col min="16" max="17" width="16.1796875" customWidth="1"/>
    <col min="19" max="19" width="13.1796875" customWidth="1"/>
    <col min="21" max="22" width="16.1796875" customWidth="1"/>
    <col min="24" max="24" width="13.1796875" customWidth="1"/>
  </cols>
  <sheetData>
    <row r="1" spans="1:25" x14ac:dyDescent="0.4">
      <c r="A1" s="3" t="s">
        <v>51</v>
      </c>
    </row>
    <row r="2" spans="1:25" s="38" customFormat="1" ht="15.5" x14ac:dyDescent="0.35">
      <c r="A2" s="38" t="s">
        <v>52</v>
      </c>
    </row>
    <row r="3" spans="1:25" s="38" customFormat="1" ht="15.5" x14ac:dyDescent="0.35">
      <c r="A3" s="38" t="s">
        <v>53</v>
      </c>
    </row>
    <row r="4" spans="1:25" ht="15.5" x14ac:dyDescent="0.35">
      <c r="A4" s="14" t="s">
        <v>28</v>
      </c>
      <c r="B4" s="9"/>
      <c r="C4" s="9"/>
      <c r="D4" s="9"/>
      <c r="E4" s="9"/>
      <c r="F4" s="9"/>
      <c r="G4" s="9"/>
      <c r="H4" s="9"/>
      <c r="J4" s="9"/>
      <c r="K4" s="9"/>
      <c r="L4" s="9"/>
      <c r="M4" s="9"/>
    </row>
    <row r="5" spans="1:25" ht="15.5" x14ac:dyDescent="0.35">
      <c r="A5" s="14" t="s">
        <v>26</v>
      </c>
      <c r="B5" s="9"/>
      <c r="C5" s="9"/>
      <c r="D5" s="9"/>
      <c r="E5" s="9"/>
      <c r="F5" s="9"/>
      <c r="G5" s="9"/>
      <c r="H5" s="9"/>
      <c r="J5" s="9"/>
      <c r="K5" s="9"/>
      <c r="L5" s="9"/>
      <c r="M5" s="9"/>
      <c r="P5" s="2"/>
      <c r="Q5" s="2"/>
      <c r="R5" s="2"/>
      <c r="S5" s="2"/>
      <c r="T5" s="2"/>
      <c r="U5" s="2"/>
      <c r="V5" s="2"/>
      <c r="W5" s="2"/>
      <c r="X5" s="2"/>
      <c r="Y5" s="2"/>
    </row>
    <row r="6" spans="1:25" ht="16" thickBot="1" x14ac:dyDescent="0.4">
      <c r="A6" s="14" t="s">
        <v>27</v>
      </c>
      <c r="B6" s="9"/>
      <c r="C6" s="9"/>
      <c r="D6" s="9"/>
      <c r="E6" s="9"/>
      <c r="F6" s="9"/>
      <c r="G6" s="9"/>
      <c r="H6" s="9"/>
      <c r="J6" s="9"/>
      <c r="K6" s="9"/>
      <c r="L6" s="9"/>
      <c r="M6" s="9"/>
      <c r="O6" s="45"/>
      <c r="P6" s="9"/>
      <c r="Q6" s="9"/>
      <c r="R6" s="9"/>
      <c r="S6" s="9"/>
      <c r="T6" s="9"/>
      <c r="U6" s="9"/>
    </row>
    <row r="7" spans="1:25" ht="61" customHeight="1" x14ac:dyDescent="0.4">
      <c r="B7" s="37" t="s">
        <v>1</v>
      </c>
      <c r="C7" s="37" t="s">
        <v>39</v>
      </c>
      <c r="D7" s="18" t="s">
        <v>48</v>
      </c>
      <c r="E7" s="24" t="s">
        <v>183</v>
      </c>
      <c r="F7" s="25" t="s">
        <v>181</v>
      </c>
      <c r="G7" s="25" t="s">
        <v>182</v>
      </c>
      <c r="H7" s="26" t="s">
        <v>16</v>
      </c>
      <c r="J7" s="24" t="s">
        <v>138</v>
      </c>
      <c r="K7" s="25" t="s">
        <v>139</v>
      </c>
      <c r="L7" s="25" t="s">
        <v>49</v>
      </c>
      <c r="M7" s="26" t="s">
        <v>16</v>
      </c>
      <c r="N7" s="46"/>
      <c r="O7" s="9"/>
    </row>
    <row r="8" spans="1:25" s="11" customFormat="1" ht="185" customHeight="1" x14ac:dyDescent="0.25">
      <c r="A8" s="123" t="s">
        <v>15</v>
      </c>
      <c r="B8" s="123"/>
      <c r="C8" s="123"/>
      <c r="D8" s="23" t="s">
        <v>17</v>
      </c>
      <c r="E8" s="27" t="s">
        <v>18</v>
      </c>
      <c r="F8" s="28" t="s">
        <v>20</v>
      </c>
      <c r="G8" s="12" t="s">
        <v>19</v>
      </c>
      <c r="H8" s="29" t="s">
        <v>19</v>
      </c>
      <c r="J8" s="27" t="s">
        <v>18</v>
      </c>
      <c r="K8" s="28" t="s">
        <v>20</v>
      </c>
      <c r="L8" s="12" t="s">
        <v>19</v>
      </c>
      <c r="M8" s="29" t="s">
        <v>19</v>
      </c>
      <c r="N8" s="48"/>
      <c r="O8" s="47"/>
    </row>
    <row r="9" spans="1:25" ht="12" customHeight="1" x14ac:dyDescent="0.25">
      <c r="A9" s="160" t="s">
        <v>0</v>
      </c>
      <c r="B9" s="130" t="s">
        <v>132</v>
      </c>
      <c r="C9" s="63" t="s">
        <v>2</v>
      </c>
      <c r="D9" s="120">
        <v>1</v>
      </c>
      <c r="E9" s="102">
        <v>41.71</v>
      </c>
      <c r="F9" s="105">
        <v>50</v>
      </c>
      <c r="G9" s="80">
        <f>IF((ISBLANK(F9)), "", F9*$D9)</f>
        <v>50</v>
      </c>
      <c r="H9" s="83">
        <f>IF((ISBLANK(F9)), "", $D9*100)</f>
        <v>100</v>
      </c>
      <c r="J9" s="102"/>
      <c r="K9" s="105"/>
      <c r="L9" s="80" t="str">
        <f>IF((ISBLANK(K9)), "", K9*$D9)</f>
        <v/>
      </c>
      <c r="M9" s="83" t="str">
        <f>IF((ISBLANK(K9)), "", $D9*100)</f>
        <v/>
      </c>
      <c r="N9" s="159"/>
      <c r="O9" s="9"/>
    </row>
    <row r="10" spans="1:25" ht="12.5" x14ac:dyDescent="0.25">
      <c r="A10" s="161"/>
      <c r="B10" s="131"/>
      <c r="C10" s="61" t="s">
        <v>133</v>
      </c>
      <c r="D10" s="121"/>
      <c r="E10" s="103"/>
      <c r="F10" s="106"/>
      <c r="G10" s="81"/>
      <c r="H10" s="84"/>
      <c r="J10" s="103"/>
      <c r="K10" s="106"/>
      <c r="L10" s="81"/>
      <c r="M10" s="84"/>
      <c r="N10" s="159"/>
      <c r="O10" s="9"/>
    </row>
    <row r="11" spans="1:25" ht="12.5" x14ac:dyDescent="0.25">
      <c r="A11" s="161"/>
      <c r="B11" s="131"/>
      <c r="C11" s="61" t="s">
        <v>134</v>
      </c>
      <c r="D11" s="121"/>
      <c r="E11" s="103"/>
      <c r="F11" s="106"/>
      <c r="G11" s="81"/>
      <c r="H11" s="84"/>
      <c r="J11" s="103"/>
      <c r="K11" s="106"/>
      <c r="L11" s="81"/>
      <c r="M11" s="84"/>
      <c r="N11" s="159"/>
      <c r="O11" s="9"/>
    </row>
    <row r="12" spans="1:25" ht="12.5" x14ac:dyDescent="0.25">
      <c r="A12" s="161"/>
      <c r="B12" s="131"/>
      <c r="C12" s="63" t="s">
        <v>29</v>
      </c>
      <c r="D12" s="121"/>
      <c r="E12" s="103"/>
      <c r="F12" s="106"/>
      <c r="G12" s="81"/>
      <c r="H12" s="84"/>
      <c r="J12" s="103"/>
      <c r="K12" s="106"/>
      <c r="L12" s="81"/>
      <c r="M12" s="84"/>
      <c r="N12" s="159"/>
      <c r="O12" s="9"/>
    </row>
    <row r="13" spans="1:25" ht="12.5" x14ac:dyDescent="0.25">
      <c r="A13" s="161"/>
      <c r="B13" s="131"/>
      <c r="C13" s="63" t="s">
        <v>6</v>
      </c>
      <c r="D13" s="122"/>
      <c r="E13" s="104"/>
      <c r="F13" s="107"/>
      <c r="G13" s="82"/>
      <c r="H13" s="85"/>
      <c r="J13" s="104"/>
      <c r="K13" s="107"/>
      <c r="L13" s="82"/>
      <c r="M13" s="85"/>
      <c r="N13" s="159"/>
      <c r="O13" s="9"/>
    </row>
    <row r="14" spans="1:25" ht="12" customHeight="1" x14ac:dyDescent="0.25">
      <c r="A14" s="161"/>
      <c r="B14" s="138" t="s">
        <v>72</v>
      </c>
      <c r="C14" s="33" t="s">
        <v>81</v>
      </c>
      <c r="D14" s="142">
        <v>1.25</v>
      </c>
      <c r="E14" s="102">
        <v>37.130000000000003</v>
      </c>
      <c r="F14" s="105">
        <v>50</v>
      </c>
      <c r="G14" s="80">
        <f>IF((ISBLANK(F14)), "", F14*$D14)</f>
        <v>62.5</v>
      </c>
      <c r="H14" s="83">
        <f>IF((ISBLANK(F14)), "", $D14*100)</f>
        <v>125</v>
      </c>
      <c r="J14" s="102"/>
      <c r="K14" s="105"/>
      <c r="L14" s="80" t="str">
        <f>IF((ISBLANK(K14)), "", K14*$D14)</f>
        <v/>
      </c>
      <c r="M14" s="83" t="str">
        <f>IF((ISBLANK(K14)), "", $D14*100)</f>
        <v/>
      </c>
      <c r="N14" s="159"/>
      <c r="O14" s="9"/>
    </row>
    <row r="15" spans="1:25" ht="12.5" x14ac:dyDescent="0.25">
      <c r="A15" s="161"/>
      <c r="B15" s="139"/>
      <c r="C15" s="61" t="s">
        <v>82</v>
      </c>
      <c r="D15" s="143"/>
      <c r="E15" s="103"/>
      <c r="F15" s="106"/>
      <c r="G15" s="81"/>
      <c r="H15" s="84"/>
      <c r="J15" s="103"/>
      <c r="K15" s="106"/>
      <c r="L15" s="81"/>
      <c r="M15" s="84"/>
      <c r="N15" s="159"/>
      <c r="O15" s="9"/>
    </row>
    <row r="16" spans="1:25" ht="12.5" x14ac:dyDescent="0.25">
      <c r="A16" s="161"/>
      <c r="B16" s="139"/>
      <c r="C16" s="61" t="s">
        <v>83</v>
      </c>
      <c r="D16" s="143"/>
      <c r="E16" s="103"/>
      <c r="F16" s="106"/>
      <c r="G16" s="81"/>
      <c r="H16" s="84"/>
      <c r="J16" s="103"/>
      <c r="K16" s="106"/>
      <c r="L16" s="81"/>
      <c r="M16" s="84"/>
      <c r="N16" s="159"/>
      <c r="O16" s="9"/>
    </row>
    <row r="17" spans="1:15" ht="12.5" x14ac:dyDescent="0.25">
      <c r="A17" s="161"/>
      <c r="B17" s="139"/>
      <c r="C17" s="61" t="s">
        <v>84</v>
      </c>
      <c r="D17" s="143"/>
      <c r="E17" s="103"/>
      <c r="F17" s="106"/>
      <c r="G17" s="81"/>
      <c r="H17" s="84"/>
      <c r="J17" s="103"/>
      <c r="K17" s="106"/>
      <c r="L17" s="81"/>
      <c r="M17" s="84"/>
      <c r="N17" s="159"/>
      <c r="O17" s="9"/>
    </row>
    <row r="18" spans="1:15" ht="12.5" x14ac:dyDescent="0.25">
      <c r="A18" s="161"/>
      <c r="B18" s="139"/>
      <c r="C18" s="61" t="s">
        <v>30</v>
      </c>
      <c r="D18" s="144"/>
      <c r="E18" s="104"/>
      <c r="F18" s="107"/>
      <c r="G18" s="82"/>
      <c r="H18" s="85"/>
      <c r="J18" s="104"/>
      <c r="K18" s="107"/>
      <c r="L18" s="82"/>
      <c r="M18" s="85"/>
      <c r="N18" s="159"/>
      <c r="O18" s="9"/>
    </row>
    <row r="19" spans="1:15" ht="12" customHeight="1" x14ac:dyDescent="0.25">
      <c r="A19" s="161"/>
      <c r="B19" s="140" t="s">
        <v>73</v>
      </c>
      <c r="C19" s="62" t="s">
        <v>85</v>
      </c>
      <c r="D19" s="142">
        <v>1.5</v>
      </c>
      <c r="E19" s="124">
        <v>0.61260859879705953</v>
      </c>
      <c r="F19" s="105">
        <v>50</v>
      </c>
      <c r="G19" s="80">
        <f>IF((ISBLANK(F19)), "", F19*$D19)</f>
        <v>75</v>
      </c>
      <c r="H19" s="83">
        <f>IF((ISBLANK(F19)), "", $D19*100)</f>
        <v>150</v>
      </c>
      <c r="J19" s="124"/>
      <c r="K19" s="105"/>
      <c r="L19" s="80" t="str">
        <f>IF((ISBLANK(K19)), "", K19*$D19)</f>
        <v/>
      </c>
      <c r="M19" s="83" t="str">
        <f>IF((ISBLANK(K19)), "", $D19*100)</f>
        <v/>
      </c>
      <c r="N19" s="159"/>
      <c r="O19" s="9"/>
    </row>
    <row r="20" spans="1:15" ht="12.5" x14ac:dyDescent="0.25">
      <c r="A20" s="161"/>
      <c r="B20" s="141"/>
      <c r="C20" s="64" t="s">
        <v>86</v>
      </c>
      <c r="D20" s="143"/>
      <c r="E20" s="125">
        <v>0.61260859879705953</v>
      </c>
      <c r="F20" s="106"/>
      <c r="G20" s="81"/>
      <c r="H20" s="84"/>
      <c r="J20" s="125"/>
      <c r="K20" s="106"/>
      <c r="L20" s="81"/>
      <c r="M20" s="84"/>
      <c r="N20" s="159"/>
      <c r="O20" s="9"/>
    </row>
    <row r="21" spans="1:15" ht="12.5" x14ac:dyDescent="0.25">
      <c r="A21" s="161"/>
      <c r="B21" s="141"/>
      <c r="C21" s="64" t="s">
        <v>87</v>
      </c>
      <c r="D21" s="143"/>
      <c r="E21" s="125">
        <v>0.61260859879705953</v>
      </c>
      <c r="F21" s="106"/>
      <c r="G21" s="81"/>
      <c r="H21" s="84"/>
      <c r="J21" s="125"/>
      <c r="K21" s="106"/>
      <c r="L21" s="81"/>
      <c r="M21" s="84"/>
      <c r="N21" s="159"/>
      <c r="O21" s="9"/>
    </row>
    <row r="22" spans="1:15" ht="12.5" x14ac:dyDescent="0.25">
      <c r="A22" s="161"/>
      <c r="B22" s="141"/>
      <c r="C22" s="64" t="s">
        <v>88</v>
      </c>
      <c r="D22" s="143"/>
      <c r="E22" s="125">
        <v>0.61260859879705953</v>
      </c>
      <c r="F22" s="106"/>
      <c r="G22" s="81"/>
      <c r="H22" s="84"/>
      <c r="J22" s="125"/>
      <c r="K22" s="106"/>
      <c r="L22" s="81"/>
      <c r="M22" s="84"/>
      <c r="N22" s="159"/>
      <c r="O22" s="9"/>
    </row>
    <row r="23" spans="1:15" ht="12.5" x14ac:dyDescent="0.25">
      <c r="A23" s="161"/>
      <c r="B23" s="141"/>
      <c r="C23" s="64" t="s">
        <v>89</v>
      </c>
      <c r="D23" s="144"/>
      <c r="E23" s="126">
        <v>0.61260859879705953</v>
      </c>
      <c r="F23" s="107"/>
      <c r="G23" s="82"/>
      <c r="H23" s="85"/>
      <c r="J23" s="126"/>
      <c r="K23" s="107"/>
      <c r="L23" s="82"/>
      <c r="M23" s="85"/>
      <c r="N23" s="159"/>
      <c r="O23" s="9"/>
    </row>
    <row r="24" spans="1:15" ht="12" customHeight="1" x14ac:dyDescent="0.25">
      <c r="A24" s="161"/>
      <c r="B24" s="130" t="s">
        <v>135</v>
      </c>
      <c r="C24" s="64" t="s">
        <v>2</v>
      </c>
      <c r="D24" s="142">
        <v>1.25</v>
      </c>
      <c r="E24" s="117">
        <v>77</v>
      </c>
      <c r="F24" s="108">
        <v>50</v>
      </c>
      <c r="G24" s="80">
        <f>IF((ISBLANK(F24)), "", F24*$D24)</f>
        <v>62.5</v>
      </c>
      <c r="H24" s="83">
        <f>IF((ISBLANK(F24)), "", $D24*100)</f>
        <v>125</v>
      </c>
      <c r="J24" s="117"/>
      <c r="K24" s="108"/>
      <c r="L24" s="80" t="str">
        <f>IF((ISBLANK(K24)), "", K24*$D24)</f>
        <v/>
      </c>
      <c r="M24" s="83" t="str">
        <f>IF((ISBLANK(K24)), "", $D24*100)</f>
        <v/>
      </c>
      <c r="N24" s="159"/>
      <c r="O24" s="9"/>
    </row>
    <row r="25" spans="1:15" ht="12" customHeight="1" x14ac:dyDescent="0.25">
      <c r="A25" s="161"/>
      <c r="B25" s="130"/>
      <c r="C25" s="64" t="s">
        <v>66</v>
      </c>
      <c r="D25" s="143"/>
      <c r="E25" s="118"/>
      <c r="F25" s="109"/>
      <c r="G25" s="81"/>
      <c r="H25" s="84"/>
      <c r="J25" s="118"/>
      <c r="K25" s="109"/>
      <c r="L25" s="81"/>
      <c r="M25" s="84"/>
      <c r="N25" s="159"/>
      <c r="O25" s="9"/>
    </row>
    <row r="26" spans="1:15" ht="12.5" x14ac:dyDescent="0.25">
      <c r="A26" s="161"/>
      <c r="B26" s="130"/>
      <c r="C26" s="61" t="s">
        <v>90</v>
      </c>
      <c r="D26" s="143"/>
      <c r="E26" s="118"/>
      <c r="F26" s="109"/>
      <c r="G26" s="81"/>
      <c r="H26" s="84"/>
      <c r="J26" s="118"/>
      <c r="K26" s="109"/>
      <c r="L26" s="81"/>
      <c r="M26" s="84"/>
      <c r="N26" s="159"/>
      <c r="O26" s="9"/>
    </row>
    <row r="27" spans="1:15" ht="12.5" x14ac:dyDescent="0.25">
      <c r="A27" s="161"/>
      <c r="B27" s="130"/>
      <c r="C27" s="63" t="s">
        <v>91</v>
      </c>
      <c r="D27" s="143"/>
      <c r="E27" s="118"/>
      <c r="F27" s="109"/>
      <c r="G27" s="81"/>
      <c r="H27" s="84"/>
      <c r="J27" s="118"/>
      <c r="K27" s="109"/>
      <c r="L27" s="81"/>
      <c r="M27" s="84"/>
      <c r="N27" s="159"/>
      <c r="O27" s="9"/>
    </row>
    <row r="28" spans="1:15" ht="12.5" x14ac:dyDescent="0.25">
      <c r="A28" s="161"/>
      <c r="B28" s="130"/>
      <c r="C28" s="63" t="s">
        <v>92</v>
      </c>
      <c r="D28" s="144"/>
      <c r="E28" s="119"/>
      <c r="F28" s="110"/>
      <c r="G28" s="82"/>
      <c r="H28" s="85"/>
      <c r="J28" s="119"/>
      <c r="K28" s="110"/>
      <c r="L28" s="82"/>
      <c r="M28" s="85"/>
      <c r="N28" s="159"/>
      <c r="O28" s="9"/>
    </row>
    <row r="29" spans="1:15" ht="12" customHeight="1" x14ac:dyDescent="0.25">
      <c r="A29" s="161"/>
      <c r="B29" s="130" t="s">
        <v>75</v>
      </c>
      <c r="C29" s="63" t="s">
        <v>93</v>
      </c>
      <c r="D29" s="120">
        <v>1</v>
      </c>
      <c r="E29" s="117">
        <v>1.3</v>
      </c>
      <c r="F29" s="108">
        <v>50</v>
      </c>
      <c r="G29" s="80">
        <f>IF((ISBLANK(F29)), "", F29*$D29)</f>
        <v>50</v>
      </c>
      <c r="H29" s="83">
        <f>IF((ISBLANK(F29)), "", $D29*100)</f>
        <v>100</v>
      </c>
      <c r="J29" s="117"/>
      <c r="K29" s="108"/>
      <c r="L29" s="80" t="str">
        <f>IF((ISBLANK(K29)), "", K29*$D29)</f>
        <v/>
      </c>
      <c r="M29" s="83" t="str">
        <f>IF((ISBLANK(K29)), "", $D29*100)</f>
        <v/>
      </c>
      <c r="N29" s="159"/>
      <c r="O29" s="9"/>
    </row>
    <row r="30" spans="1:15" ht="12.5" x14ac:dyDescent="0.25">
      <c r="A30" s="161"/>
      <c r="B30" s="131"/>
      <c r="C30" s="63" t="s">
        <v>94</v>
      </c>
      <c r="D30" s="121"/>
      <c r="E30" s="118"/>
      <c r="F30" s="109"/>
      <c r="G30" s="81"/>
      <c r="H30" s="84"/>
      <c r="J30" s="118"/>
      <c r="K30" s="109"/>
      <c r="L30" s="81"/>
      <c r="M30" s="84"/>
      <c r="N30" s="159"/>
      <c r="O30" s="9"/>
    </row>
    <row r="31" spans="1:15" ht="12.5" x14ac:dyDescent="0.25">
      <c r="A31" s="161"/>
      <c r="B31" s="131"/>
      <c r="C31" s="63" t="s">
        <v>95</v>
      </c>
      <c r="D31" s="121"/>
      <c r="E31" s="118"/>
      <c r="F31" s="109"/>
      <c r="G31" s="81"/>
      <c r="H31" s="84"/>
      <c r="J31" s="118"/>
      <c r="K31" s="109"/>
      <c r="L31" s="81"/>
      <c r="M31" s="84"/>
      <c r="N31" s="159"/>
      <c r="O31" s="9"/>
    </row>
    <row r="32" spans="1:15" ht="12.5" x14ac:dyDescent="0.25">
      <c r="A32" s="161"/>
      <c r="B32" s="131"/>
      <c r="C32" s="63" t="s">
        <v>96</v>
      </c>
      <c r="D32" s="121"/>
      <c r="E32" s="118"/>
      <c r="F32" s="109"/>
      <c r="G32" s="81"/>
      <c r="H32" s="84"/>
      <c r="J32" s="118"/>
      <c r="K32" s="109"/>
      <c r="L32" s="81"/>
      <c r="M32" s="84"/>
      <c r="N32" s="159"/>
      <c r="O32" s="9"/>
    </row>
    <row r="33" spans="1:15" ht="12.5" x14ac:dyDescent="0.25">
      <c r="A33" s="161"/>
      <c r="B33" s="131"/>
      <c r="C33" s="63" t="s">
        <v>97</v>
      </c>
      <c r="D33" s="122"/>
      <c r="E33" s="119"/>
      <c r="F33" s="110"/>
      <c r="G33" s="82"/>
      <c r="H33" s="85"/>
      <c r="J33" s="119"/>
      <c r="K33" s="110"/>
      <c r="L33" s="82"/>
      <c r="M33" s="85"/>
      <c r="N33" s="159"/>
      <c r="O33" s="9"/>
    </row>
    <row r="34" spans="1:15" ht="12" customHeight="1" x14ac:dyDescent="0.25">
      <c r="A34" s="161"/>
      <c r="B34" s="140" t="s">
        <v>76</v>
      </c>
      <c r="C34" s="64" t="s">
        <v>2</v>
      </c>
      <c r="D34" s="150">
        <v>1.25</v>
      </c>
      <c r="E34" s="157">
        <v>1000</v>
      </c>
      <c r="F34" s="114">
        <v>25</v>
      </c>
      <c r="G34" s="80">
        <f>IF((ISBLANK(F34)), "", F34*$D34)</f>
        <v>31.25</v>
      </c>
      <c r="H34" s="83">
        <f>IF((ISBLANK(F34)), "", $D34*100)</f>
        <v>125</v>
      </c>
      <c r="J34" s="157"/>
      <c r="K34" s="114"/>
      <c r="L34" s="80" t="str">
        <f>IF((ISBLANK(K34)), "", K34*$D34)</f>
        <v/>
      </c>
      <c r="M34" s="83" t="str">
        <f>IF((ISBLANK(K34)), "", $D34*100)</f>
        <v/>
      </c>
      <c r="N34" s="159"/>
      <c r="O34" s="9"/>
    </row>
    <row r="35" spans="1:15" ht="12" customHeight="1" x14ac:dyDescent="0.25">
      <c r="A35" s="161"/>
      <c r="B35" s="140"/>
      <c r="C35" s="64" t="s">
        <v>31</v>
      </c>
      <c r="D35" s="151"/>
      <c r="E35" s="112"/>
      <c r="F35" s="115"/>
      <c r="G35" s="81"/>
      <c r="H35" s="84"/>
      <c r="J35" s="112"/>
      <c r="K35" s="115"/>
      <c r="L35" s="81"/>
      <c r="M35" s="84"/>
      <c r="N35" s="159"/>
      <c r="O35" s="9"/>
    </row>
    <row r="36" spans="1:15" ht="12.5" x14ac:dyDescent="0.25">
      <c r="A36" s="161"/>
      <c r="B36" s="140"/>
      <c r="C36" s="64" t="s">
        <v>98</v>
      </c>
      <c r="D36" s="151"/>
      <c r="E36" s="112"/>
      <c r="F36" s="115"/>
      <c r="G36" s="81"/>
      <c r="H36" s="84"/>
      <c r="J36" s="112"/>
      <c r="K36" s="115"/>
      <c r="L36" s="81"/>
      <c r="M36" s="84"/>
      <c r="N36" s="159"/>
      <c r="O36" s="9"/>
    </row>
    <row r="37" spans="1:15" ht="12.5" x14ac:dyDescent="0.25">
      <c r="A37" s="161"/>
      <c r="B37" s="140"/>
      <c r="C37" s="64" t="s">
        <v>7</v>
      </c>
      <c r="D37" s="151"/>
      <c r="E37" s="112"/>
      <c r="F37" s="115"/>
      <c r="G37" s="81"/>
      <c r="H37" s="84"/>
      <c r="J37" s="112"/>
      <c r="K37" s="115"/>
      <c r="L37" s="81"/>
      <c r="M37" s="84"/>
      <c r="N37" s="159"/>
      <c r="O37" s="9"/>
    </row>
    <row r="38" spans="1:15" ht="12.5" x14ac:dyDescent="0.25">
      <c r="A38" s="161"/>
      <c r="B38" s="140"/>
      <c r="C38" s="64" t="s">
        <v>8</v>
      </c>
      <c r="D38" s="152"/>
      <c r="E38" s="113"/>
      <c r="F38" s="116"/>
      <c r="G38" s="82"/>
      <c r="H38" s="85"/>
      <c r="J38" s="113"/>
      <c r="K38" s="116"/>
      <c r="L38" s="82"/>
      <c r="M38" s="85"/>
      <c r="N38" s="159"/>
      <c r="O38" s="9"/>
    </row>
    <row r="39" spans="1:15" ht="12" customHeight="1" x14ac:dyDescent="0.25">
      <c r="A39" s="161"/>
      <c r="B39" s="147" t="s">
        <v>158</v>
      </c>
      <c r="C39" s="64" t="s">
        <v>100</v>
      </c>
      <c r="D39" s="142">
        <v>2</v>
      </c>
      <c r="E39" s="102">
        <v>99.8</v>
      </c>
      <c r="F39" s="105">
        <v>75</v>
      </c>
      <c r="G39" s="80">
        <f>IF((ISBLANK(F39)), "", F39*$D39)</f>
        <v>150</v>
      </c>
      <c r="H39" s="83">
        <f>IF((ISBLANK(F39)), "", $D39*100)</f>
        <v>200</v>
      </c>
      <c r="J39" s="102"/>
      <c r="K39" s="105"/>
      <c r="L39" s="80" t="str">
        <f>IF((ISBLANK(K39)), "", K39*$D39)</f>
        <v/>
      </c>
      <c r="M39" s="83" t="str">
        <f>IF((ISBLANK(K39)), "", $D39*100)</f>
        <v/>
      </c>
      <c r="N39" s="159"/>
      <c r="O39" s="9"/>
    </row>
    <row r="40" spans="1:15" ht="12.5" x14ac:dyDescent="0.25">
      <c r="A40" s="161"/>
      <c r="B40" s="141"/>
      <c r="C40" s="64" t="s">
        <v>101</v>
      </c>
      <c r="D40" s="143"/>
      <c r="E40" s="103"/>
      <c r="F40" s="106"/>
      <c r="G40" s="81"/>
      <c r="H40" s="84"/>
      <c r="J40" s="103"/>
      <c r="K40" s="106"/>
      <c r="L40" s="81"/>
      <c r="M40" s="84"/>
      <c r="N40" s="159"/>
      <c r="O40" s="9"/>
    </row>
    <row r="41" spans="1:15" ht="12.5" x14ac:dyDescent="0.25">
      <c r="A41" s="161"/>
      <c r="B41" s="141"/>
      <c r="C41" s="64" t="s">
        <v>102</v>
      </c>
      <c r="D41" s="143"/>
      <c r="E41" s="103"/>
      <c r="F41" s="106"/>
      <c r="G41" s="81"/>
      <c r="H41" s="84"/>
      <c r="J41" s="103"/>
      <c r="K41" s="106"/>
      <c r="L41" s="81"/>
      <c r="M41" s="84"/>
      <c r="N41" s="159"/>
      <c r="O41" s="9"/>
    </row>
    <row r="42" spans="1:15" ht="12.5" x14ac:dyDescent="0.25">
      <c r="A42" s="161"/>
      <c r="B42" s="141"/>
      <c r="C42" s="64" t="s">
        <v>103</v>
      </c>
      <c r="D42" s="143"/>
      <c r="E42" s="103"/>
      <c r="F42" s="106"/>
      <c r="G42" s="81"/>
      <c r="H42" s="84"/>
      <c r="J42" s="103"/>
      <c r="K42" s="106"/>
      <c r="L42" s="81"/>
      <c r="M42" s="84"/>
      <c r="N42" s="159"/>
      <c r="O42" s="9"/>
    </row>
    <row r="43" spans="1:15" ht="12.5" x14ac:dyDescent="0.25">
      <c r="A43" s="161"/>
      <c r="B43" s="141"/>
      <c r="C43" s="64" t="s">
        <v>104</v>
      </c>
      <c r="D43" s="144"/>
      <c r="E43" s="104"/>
      <c r="F43" s="107"/>
      <c r="G43" s="82"/>
      <c r="H43" s="85"/>
      <c r="J43" s="104"/>
      <c r="K43" s="107"/>
      <c r="L43" s="82"/>
      <c r="M43" s="85"/>
      <c r="N43" s="159"/>
      <c r="O43" s="9"/>
    </row>
    <row r="44" spans="1:15" ht="12" customHeight="1" x14ac:dyDescent="0.25">
      <c r="A44" s="161"/>
      <c r="B44" s="140" t="s">
        <v>105</v>
      </c>
      <c r="C44" s="64" t="s">
        <v>68</v>
      </c>
      <c r="D44" s="142">
        <v>2</v>
      </c>
      <c r="E44" s="102">
        <v>0.3</v>
      </c>
      <c r="F44" s="105">
        <v>75</v>
      </c>
      <c r="G44" s="80">
        <f>IF((ISBLANK(F44)), "", F44*$D44)</f>
        <v>150</v>
      </c>
      <c r="H44" s="83">
        <f>IF((ISBLANK(F44)), "", $D44*100)</f>
        <v>200</v>
      </c>
      <c r="J44" s="102"/>
      <c r="K44" s="105"/>
      <c r="L44" s="80" t="str">
        <f>IF((ISBLANK(K44)), "", K44*$D44)</f>
        <v/>
      </c>
      <c r="M44" s="83" t="str">
        <f>IF((ISBLANK(K44)), "", $D44*100)</f>
        <v/>
      </c>
      <c r="N44" s="159"/>
      <c r="O44" s="9"/>
    </row>
    <row r="45" spans="1:15" ht="12.5" x14ac:dyDescent="0.25">
      <c r="A45" s="161"/>
      <c r="B45" s="141"/>
      <c r="C45" s="64" t="s">
        <v>106</v>
      </c>
      <c r="D45" s="143"/>
      <c r="E45" s="103"/>
      <c r="F45" s="106"/>
      <c r="G45" s="81"/>
      <c r="H45" s="84"/>
      <c r="J45" s="103"/>
      <c r="K45" s="106"/>
      <c r="L45" s="81"/>
      <c r="M45" s="84"/>
      <c r="N45" s="159"/>
      <c r="O45" s="9"/>
    </row>
    <row r="46" spans="1:15" ht="12.5" x14ac:dyDescent="0.25">
      <c r="A46" s="161"/>
      <c r="B46" s="141"/>
      <c r="C46" s="64" t="s">
        <v>107</v>
      </c>
      <c r="D46" s="143"/>
      <c r="E46" s="103"/>
      <c r="F46" s="106"/>
      <c r="G46" s="81"/>
      <c r="H46" s="84"/>
      <c r="J46" s="103"/>
      <c r="K46" s="106"/>
      <c r="L46" s="81"/>
      <c r="M46" s="84"/>
      <c r="N46" s="159"/>
      <c r="O46" s="9"/>
    </row>
    <row r="47" spans="1:15" ht="12.5" x14ac:dyDescent="0.25">
      <c r="A47" s="161"/>
      <c r="B47" s="141"/>
      <c r="C47" s="62" t="s">
        <v>108</v>
      </c>
      <c r="D47" s="143"/>
      <c r="E47" s="103"/>
      <c r="F47" s="106"/>
      <c r="G47" s="81"/>
      <c r="H47" s="84"/>
      <c r="J47" s="103"/>
      <c r="K47" s="106"/>
      <c r="L47" s="81"/>
      <c r="M47" s="84"/>
      <c r="N47" s="159"/>
      <c r="O47" s="9"/>
    </row>
    <row r="48" spans="1:15" ht="12.5" x14ac:dyDescent="0.25">
      <c r="A48" s="162"/>
      <c r="B48" s="141"/>
      <c r="C48" s="49" t="s">
        <v>109</v>
      </c>
      <c r="D48" s="144"/>
      <c r="E48" s="104"/>
      <c r="F48" s="107"/>
      <c r="G48" s="82"/>
      <c r="H48" s="85"/>
      <c r="J48" s="104"/>
      <c r="K48" s="107"/>
      <c r="L48" s="82"/>
      <c r="M48" s="85"/>
      <c r="N48" s="159"/>
      <c r="O48" s="9"/>
    </row>
    <row r="49" spans="1:15" ht="12" customHeight="1" x14ac:dyDescent="0.25">
      <c r="A49" s="156" t="s">
        <v>67</v>
      </c>
      <c r="B49" s="130" t="s">
        <v>119</v>
      </c>
      <c r="C49" s="63" t="s">
        <v>120</v>
      </c>
      <c r="D49" s="132">
        <v>1.5</v>
      </c>
      <c r="E49" s="94">
        <v>0</v>
      </c>
      <c r="F49" s="95">
        <v>100</v>
      </c>
      <c r="G49" s="96">
        <f>IF((ISBLANK(F49)), "", F49*$D49)</f>
        <v>150</v>
      </c>
      <c r="H49" s="99">
        <f>IF((ISBLANK(F49)), "", $D49*100)</f>
        <v>150</v>
      </c>
      <c r="J49" s="94"/>
      <c r="K49" s="95"/>
      <c r="L49" s="96" t="str">
        <f>IF((ISBLANK(K49)), "", K49*$D49)</f>
        <v/>
      </c>
      <c r="M49" s="99" t="str">
        <f>IF((ISBLANK(K49)), "", $D49*100)</f>
        <v/>
      </c>
      <c r="N49" s="159"/>
      <c r="O49" s="9"/>
    </row>
    <row r="50" spans="1:15" ht="12.5" x14ac:dyDescent="0.25">
      <c r="A50" s="134"/>
      <c r="B50" s="130"/>
      <c r="C50" s="63" t="s">
        <v>32</v>
      </c>
      <c r="D50" s="132"/>
      <c r="E50" s="94"/>
      <c r="F50" s="95"/>
      <c r="G50" s="97"/>
      <c r="H50" s="100"/>
      <c r="J50" s="94"/>
      <c r="K50" s="95"/>
      <c r="L50" s="97"/>
      <c r="M50" s="100"/>
      <c r="N50" s="159"/>
      <c r="O50" s="9"/>
    </row>
    <row r="51" spans="1:15" ht="12.5" x14ac:dyDescent="0.25">
      <c r="A51" s="134"/>
      <c r="B51" s="131"/>
      <c r="C51" s="63" t="s">
        <v>10</v>
      </c>
      <c r="D51" s="132"/>
      <c r="E51" s="94"/>
      <c r="F51" s="95"/>
      <c r="G51" s="97"/>
      <c r="H51" s="100"/>
      <c r="J51" s="94"/>
      <c r="K51" s="95"/>
      <c r="L51" s="97"/>
      <c r="M51" s="100"/>
      <c r="N51" s="159"/>
      <c r="O51" s="9"/>
    </row>
    <row r="52" spans="1:15" ht="12.5" x14ac:dyDescent="0.25">
      <c r="A52" s="134"/>
      <c r="B52" s="131"/>
      <c r="C52" s="63" t="s">
        <v>9</v>
      </c>
      <c r="D52" s="132"/>
      <c r="E52" s="94"/>
      <c r="F52" s="95"/>
      <c r="G52" s="97"/>
      <c r="H52" s="100"/>
      <c r="J52" s="94"/>
      <c r="K52" s="95"/>
      <c r="L52" s="97"/>
      <c r="M52" s="100"/>
      <c r="N52" s="159"/>
      <c r="O52" s="9"/>
    </row>
    <row r="53" spans="1:15" ht="12.5" x14ac:dyDescent="0.25">
      <c r="A53" s="134"/>
      <c r="B53" s="131"/>
      <c r="C53" s="63" t="s">
        <v>121</v>
      </c>
      <c r="D53" s="132"/>
      <c r="E53" s="94"/>
      <c r="F53" s="95"/>
      <c r="G53" s="98"/>
      <c r="H53" s="101"/>
      <c r="J53" s="94"/>
      <c r="K53" s="95"/>
      <c r="L53" s="98"/>
      <c r="M53" s="101"/>
      <c r="N53" s="159"/>
      <c r="O53" s="9"/>
    </row>
    <row r="54" spans="1:15" ht="12" customHeight="1" x14ac:dyDescent="0.25">
      <c r="A54" s="134"/>
      <c r="B54" s="138" t="s">
        <v>137</v>
      </c>
      <c r="C54" s="63" t="s">
        <v>126</v>
      </c>
      <c r="D54" s="132">
        <v>1.5</v>
      </c>
      <c r="E54" s="92">
        <v>53</v>
      </c>
      <c r="F54" s="93">
        <v>0</v>
      </c>
      <c r="G54" s="80">
        <f>IF((ISBLANK(F54)), "", F54*$D54)</f>
        <v>0</v>
      </c>
      <c r="H54" s="83">
        <f>IF((ISBLANK(F54)), "", $D54*100)</f>
        <v>150</v>
      </c>
      <c r="J54" s="92"/>
      <c r="K54" s="93"/>
      <c r="L54" s="80" t="str">
        <f>IF((ISBLANK(K54)), "", K54*$D54)</f>
        <v/>
      </c>
      <c r="M54" s="83" t="str">
        <f>IF((ISBLANK(K54)), "", $D54*100)</f>
        <v/>
      </c>
      <c r="N54" s="158"/>
      <c r="O54" s="9"/>
    </row>
    <row r="55" spans="1:15" ht="12" customHeight="1" x14ac:dyDescent="0.25">
      <c r="A55" s="134"/>
      <c r="B55" s="139"/>
      <c r="C55" s="1" t="s">
        <v>127</v>
      </c>
      <c r="D55" s="132"/>
      <c r="E55" s="92"/>
      <c r="F55" s="93"/>
      <c r="G55" s="81"/>
      <c r="H55" s="84"/>
      <c r="J55" s="92"/>
      <c r="K55" s="93"/>
      <c r="L55" s="81"/>
      <c r="M55" s="84"/>
      <c r="N55" s="158"/>
      <c r="O55" s="9"/>
    </row>
    <row r="56" spans="1:15" ht="12" customHeight="1" x14ac:dyDescent="0.25">
      <c r="A56" s="134"/>
      <c r="B56" s="139"/>
      <c r="C56" s="1" t="s">
        <v>37</v>
      </c>
      <c r="D56" s="132"/>
      <c r="E56" s="92"/>
      <c r="F56" s="93"/>
      <c r="G56" s="81"/>
      <c r="H56" s="84"/>
      <c r="J56" s="92"/>
      <c r="K56" s="93"/>
      <c r="L56" s="81"/>
      <c r="M56" s="84"/>
      <c r="N56" s="158"/>
      <c r="O56" s="9"/>
    </row>
    <row r="57" spans="1:15" ht="12" customHeight="1" x14ac:dyDescent="0.25">
      <c r="A57" s="134"/>
      <c r="B57" s="139"/>
      <c r="C57" s="63" t="s">
        <v>128</v>
      </c>
      <c r="D57" s="132"/>
      <c r="E57" s="92"/>
      <c r="F57" s="93"/>
      <c r="G57" s="81"/>
      <c r="H57" s="84"/>
      <c r="J57" s="92"/>
      <c r="K57" s="93"/>
      <c r="L57" s="81"/>
      <c r="M57" s="84"/>
      <c r="N57" s="158"/>
      <c r="O57" s="9"/>
    </row>
    <row r="58" spans="1:15" ht="13" customHeight="1" x14ac:dyDescent="0.25">
      <c r="A58" s="134"/>
      <c r="B58" s="139"/>
      <c r="C58" s="63" t="s">
        <v>129</v>
      </c>
      <c r="D58" s="132"/>
      <c r="E58" s="92"/>
      <c r="F58" s="93"/>
      <c r="G58" s="82"/>
      <c r="H58" s="85"/>
      <c r="J58" s="92"/>
      <c r="K58" s="93"/>
      <c r="L58" s="82"/>
      <c r="M58" s="85"/>
      <c r="N58" s="158"/>
      <c r="O58" s="9"/>
    </row>
    <row r="59" spans="1:15" ht="12" customHeight="1" x14ac:dyDescent="0.25">
      <c r="A59" s="134"/>
      <c r="B59" s="146" t="s">
        <v>161</v>
      </c>
      <c r="C59" s="63" t="s">
        <v>38</v>
      </c>
      <c r="D59" s="132">
        <v>1.5</v>
      </c>
      <c r="E59" s="92">
        <v>33</v>
      </c>
      <c r="F59" s="93">
        <v>25</v>
      </c>
      <c r="G59" s="80">
        <f>IF((ISBLANK(F59)), "", F59*$D59)</f>
        <v>37.5</v>
      </c>
      <c r="H59" s="83">
        <f>IF((ISBLANK(F59)), "", $D59*100)</f>
        <v>150</v>
      </c>
      <c r="J59" s="92"/>
      <c r="K59" s="93"/>
      <c r="L59" s="80" t="str">
        <f>IF((ISBLANK(K59)), "", K59*$D59)</f>
        <v/>
      </c>
      <c r="M59" s="83" t="str">
        <f>IF((ISBLANK(K59)), "", $D59*100)</f>
        <v/>
      </c>
      <c r="N59" s="9"/>
      <c r="O59" s="9"/>
    </row>
    <row r="60" spans="1:15" ht="12.5" x14ac:dyDescent="0.25">
      <c r="A60" s="134"/>
      <c r="B60" s="131"/>
      <c r="C60" s="63" t="s">
        <v>130</v>
      </c>
      <c r="D60" s="132"/>
      <c r="E60" s="92"/>
      <c r="F60" s="93"/>
      <c r="G60" s="81"/>
      <c r="H60" s="84"/>
      <c r="J60" s="92"/>
      <c r="K60" s="93"/>
      <c r="L60" s="81"/>
      <c r="M60" s="84"/>
      <c r="N60" s="9"/>
      <c r="O60" s="9"/>
    </row>
    <row r="61" spans="1:15" ht="12.5" x14ac:dyDescent="0.25">
      <c r="A61" s="134"/>
      <c r="B61" s="148"/>
      <c r="C61" s="63" t="s">
        <v>13</v>
      </c>
      <c r="D61" s="132"/>
      <c r="E61" s="92"/>
      <c r="F61" s="93"/>
      <c r="G61" s="81"/>
      <c r="H61" s="84"/>
      <c r="J61" s="92"/>
      <c r="K61" s="93"/>
      <c r="L61" s="81"/>
      <c r="M61" s="84"/>
      <c r="N61" s="9"/>
      <c r="O61" s="9"/>
    </row>
    <row r="62" spans="1:15" ht="12" customHeight="1" x14ac:dyDescent="0.25">
      <c r="A62" s="134"/>
      <c r="B62" s="148"/>
      <c r="C62" s="63" t="s">
        <v>14</v>
      </c>
      <c r="D62" s="132"/>
      <c r="E62" s="92"/>
      <c r="F62" s="93"/>
      <c r="G62" s="81"/>
      <c r="H62" s="84"/>
      <c r="J62" s="92"/>
      <c r="K62" s="93"/>
      <c r="L62" s="81"/>
      <c r="M62" s="84"/>
      <c r="N62" s="2"/>
      <c r="O62" s="2"/>
    </row>
    <row r="63" spans="1:15" ht="12" customHeight="1" x14ac:dyDescent="0.25">
      <c r="A63" s="134"/>
      <c r="B63" s="148"/>
      <c r="C63" s="63" t="s">
        <v>3</v>
      </c>
      <c r="D63" s="132"/>
      <c r="E63" s="92"/>
      <c r="F63" s="93"/>
      <c r="G63" s="82"/>
      <c r="H63" s="85"/>
      <c r="J63" s="92"/>
      <c r="K63" s="93"/>
      <c r="L63" s="82"/>
      <c r="M63" s="85"/>
      <c r="N63" s="2"/>
      <c r="O63" s="2"/>
    </row>
    <row r="64" spans="1:15" ht="12" customHeight="1" x14ac:dyDescent="0.25">
      <c r="A64" s="134"/>
      <c r="B64" s="146" t="s">
        <v>177</v>
      </c>
      <c r="C64" s="63" t="s">
        <v>110</v>
      </c>
      <c r="D64" s="132">
        <v>1.25</v>
      </c>
      <c r="E64" s="92">
        <v>18</v>
      </c>
      <c r="F64" s="93">
        <v>75</v>
      </c>
      <c r="G64" s="80">
        <f>IF((ISBLANK(F64)), "", F64*$D64)</f>
        <v>93.75</v>
      </c>
      <c r="H64" s="83">
        <f>IF((ISBLANK(F64)), "", $D64*100)</f>
        <v>125</v>
      </c>
      <c r="J64" s="92"/>
      <c r="K64" s="93"/>
      <c r="L64" s="80" t="str">
        <f>IF((ISBLANK(K64)), "", K64*$D64)</f>
        <v/>
      </c>
      <c r="M64" s="83" t="str">
        <f>IF((ISBLANK(K64)), "", $D64*100)</f>
        <v/>
      </c>
      <c r="N64" s="159"/>
      <c r="O64" s="9"/>
    </row>
    <row r="65" spans="1:15" ht="12" customHeight="1" x14ac:dyDescent="0.25">
      <c r="A65" s="134"/>
      <c r="B65" s="131"/>
      <c r="C65" s="63" t="s">
        <v>70</v>
      </c>
      <c r="D65" s="132"/>
      <c r="E65" s="92"/>
      <c r="F65" s="93"/>
      <c r="G65" s="81"/>
      <c r="H65" s="84"/>
      <c r="J65" s="92"/>
      <c r="K65" s="93"/>
      <c r="L65" s="81"/>
      <c r="M65" s="84"/>
      <c r="N65" s="159"/>
      <c r="O65" s="9"/>
    </row>
    <row r="66" spans="1:15" ht="12.5" x14ac:dyDescent="0.25">
      <c r="A66" s="134"/>
      <c r="B66" s="131"/>
      <c r="C66" s="63" t="s">
        <v>111</v>
      </c>
      <c r="D66" s="132"/>
      <c r="E66" s="92"/>
      <c r="F66" s="93"/>
      <c r="G66" s="81"/>
      <c r="H66" s="84"/>
      <c r="J66" s="92"/>
      <c r="K66" s="93"/>
      <c r="L66" s="81"/>
      <c r="M66" s="84"/>
      <c r="N66" s="159"/>
      <c r="O66" s="9"/>
    </row>
    <row r="67" spans="1:15" ht="12.5" x14ac:dyDescent="0.25">
      <c r="A67" s="134"/>
      <c r="B67" s="131"/>
      <c r="C67" s="63" t="s">
        <v>112</v>
      </c>
      <c r="D67" s="132"/>
      <c r="E67" s="92"/>
      <c r="F67" s="93"/>
      <c r="G67" s="81"/>
      <c r="H67" s="84"/>
      <c r="J67" s="92"/>
      <c r="K67" s="93"/>
      <c r="L67" s="81"/>
      <c r="M67" s="84"/>
      <c r="N67" s="159"/>
      <c r="O67" s="9"/>
    </row>
    <row r="68" spans="1:15" ht="12.5" x14ac:dyDescent="0.25">
      <c r="A68" s="134"/>
      <c r="B68" s="131"/>
      <c r="C68" s="63" t="s">
        <v>113</v>
      </c>
      <c r="D68" s="132"/>
      <c r="E68" s="92"/>
      <c r="F68" s="93"/>
      <c r="G68" s="82"/>
      <c r="H68" s="85"/>
      <c r="J68" s="92"/>
      <c r="K68" s="93"/>
      <c r="L68" s="82"/>
      <c r="M68" s="85"/>
      <c r="N68" s="159"/>
      <c r="O68" s="9"/>
    </row>
    <row r="69" spans="1:15" ht="12" customHeight="1" x14ac:dyDescent="0.25">
      <c r="A69" s="134"/>
      <c r="B69" s="130" t="s">
        <v>122</v>
      </c>
      <c r="C69" s="61" t="s">
        <v>34</v>
      </c>
      <c r="D69" s="132">
        <v>1.25</v>
      </c>
      <c r="E69" s="90">
        <v>3</v>
      </c>
      <c r="F69" s="91">
        <v>50</v>
      </c>
      <c r="G69" s="80">
        <f>IF((ISBLANK(F69)), "", F69*$D69)</f>
        <v>62.5</v>
      </c>
      <c r="H69" s="83">
        <f>IF((ISBLANK(F69)), "", $D69*100)</f>
        <v>125</v>
      </c>
      <c r="J69" s="90"/>
      <c r="K69" s="91"/>
      <c r="L69" s="80" t="str">
        <f>IF((ISBLANK(K69)), "", K69*$D69)</f>
        <v/>
      </c>
      <c r="M69" s="83" t="str">
        <f>IF((ISBLANK(K69)), "", $D69*100)</f>
        <v/>
      </c>
      <c r="N69" s="159"/>
      <c r="O69" s="9"/>
    </row>
    <row r="70" spans="1:15" ht="12.5" x14ac:dyDescent="0.25">
      <c r="A70" s="134"/>
      <c r="B70" s="131"/>
      <c r="C70" s="61" t="s">
        <v>33</v>
      </c>
      <c r="D70" s="132"/>
      <c r="E70" s="90"/>
      <c r="F70" s="91"/>
      <c r="G70" s="81"/>
      <c r="H70" s="84"/>
      <c r="J70" s="90"/>
      <c r="K70" s="91"/>
      <c r="L70" s="81"/>
      <c r="M70" s="84"/>
      <c r="N70" s="159"/>
      <c r="O70" s="9"/>
    </row>
    <row r="71" spans="1:15" ht="12.5" x14ac:dyDescent="0.25">
      <c r="A71" s="134"/>
      <c r="B71" s="148"/>
      <c r="C71" s="61" t="s">
        <v>11</v>
      </c>
      <c r="D71" s="132"/>
      <c r="E71" s="90"/>
      <c r="F71" s="91"/>
      <c r="G71" s="81"/>
      <c r="H71" s="84"/>
      <c r="J71" s="90"/>
      <c r="K71" s="91"/>
      <c r="L71" s="81"/>
      <c r="M71" s="84"/>
      <c r="N71" s="159"/>
      <c r="O71" s="9"/>
    </row>
    <row r="72" spans="1:15" ht="12.5" x14ac:dyDescent="0.25">
      <c r="A72" s="134"/>
      <c r="B72" s="148"/>
      <c r="C72" s="61" t="s">
        <v>12</v>
      </c>
      <c r="D72" s="132"/>
      <c r="E72" s="90"/>
      <c r="F72" s="91"/>
      <c r="G72" s="81"/>
      <c r="H72" s="84"/>
      <c r="J72" s="90"/>
      <c r="K72" s="91"/>
      <c r="L72" s="81"/>
      <c r="M72" s="84"/>
      <c r="N72" s="159"/>
      <c r="O72" s="9"/>
    </row>
    <row r="73" spans="1:15" ht="12.5" x14ac:dyDescent="0.25">
      <c r="A73" s="134"/>
      <c r="B73" s="148"/>
      <c r="C73" s="61" t="s">
        <v>3</v>
      </c>
      <c r="D73" s="132"/>
      <c r="E73" s="90"/>
      <c r="F73" s="91"/>
      <c r="G73" s="82"/>
      <c r="H73" s="85"/>
      <c r="J73" s="90"/>
      <c r="K73" s="91"/>
      <c r="L73" s="82"/>
      <c r="M73" s="85"/>
      <c r="N73" s="159"/>
      <c r="O73" s="9"/>
    </row>
    <row r="74" spans="1:15" ht="12" customHeight="1" x14ac:dyDescent="0.25">
      <c r="A74" s="134"/>
      <c r="B74" s="146" t="s">
        <v>162</v>
      </c>
      <c r="C74" s="63" t="s">
        <v>114</v>
      </c>
      <c r="D74" s="132">
        <v>1.25</v>
      </c>
      <c r="E74" s="92">
        <v>7</v>
      </c>
      <c r="F74" s="93">
        <v>25</v>
      </c>
      <c r="G74" s="80">
        <f>IF((ISBLANK(F74)), "", F74*$D74)</f>
        <v>31.25</v>
      </c>
      <c r="H74" s="83">
        <f>IF((ISBLANK(F74)), "", $D74*100)</f>
        <v>125</v>
      </c>
      <c r="J74" s="92"/>
      <c r="K74" s="93"/>
      <c r="L74" s="80" t="str">
        <f>IF((ISBLANK(K74)), "", K74*$D74)</f>
        <v/>
      </c>
      <c r="M74" s="83" t="str">
        <f>IF((ISBLANK(K74)), "", $D74*100)</f>
        <v/>
      </c>
      <c r="N74" s="159"/>
      <c r="O74" s="9"/>
    </row>
    <row r="75" spans="1:15" ht="12" customHeight="1" x14ac:dyDescent="0.25">
      <c r="A75" s="134"/>
      <c r="B75" s="131"/>
      <c r="C75" s="63" t="s">
        <v>136</v>
      </c>
      <c r="D75" s="132"/>
      <c r="E75" s="92"/>
      <c r="F75" s="93"/>
      <c r="G75" s="81"/>
      <c r="H75" s="84"/>
      <c r="J75" s="92"/>
      <c r="K75" s="93"/>
      <c r="L75" s="81"/>
      <c r="M75" s="84"/>
      <c r="N75" s="159"/>
      <c r="O75" s="9"/>
    </row>
    <row r="76" spans="1:15" ht="12.5" x14ac:dyDescent="0.25">
      <c r="A76" s="134"/>
      <c r="B76" s="131"/>
      <c r="C76" s="63" t="s">
        <v>116</v>
      </c>
      <c r="D76" s="132"/>
      <c r="E76" s="92"/>
      <c r="F76" s="93"/>
      <c r="G76" s="81"/>
      <c r="H76" s="84"/>
      <c r="J76" s="92"/>
      <c r="K76" s="93"/>
      <c r="L76" s="81"/>
      <c r="M76" s="84"/>
      <c r="N76" s="159"/>
      <c r="O76" s="9"/>
    </row>
    <row r="77" spans="1:15" ht="12.5" x14ac:dyDescent="0.25">
      <c r="A77" s="134"/>
      <c r="B77" s="131"/>
      <c r="C77" s="63" t="s">
        <v>117</v>
      </c>
      <c r="D77" s="132"/>
      <c r="E77" s="92"/>
      <c r="F77" s="93"/>
      <c r="G77" s="81"/>
      <c r="H77" s="84"/>
      <c r="J77" s="92"/>
      <c r="K77" s="93"/>
      <c r="L77" s="81"/>
      <c r="M77" s="84"/>
      <c r="N77" s="159"/>
      <c r="O77" s="9"/>
    </row>
    <row r="78" spans="1:15" ht="12.5" x14ac:dyDescent="0.25">
      <c r="A78" s="134"/>
      <c r="B78" s="131"/>
      <c r="C78" s="63" t="s">
        <v>118</v>
      </c>
      <c r="D78" s="132"/>
      <c r="E78" s="92"/>
      <c r="F78" s="93"/>
      <c r="G78" s="82"/>
      <c r="H78" s="85"/>
      <c r="J78" s="92"/>
      <c r="K78" s="93"/>
      <c r="L78" s="82"/>
      <c r="M78" s="85"/>
      <c r="N78" s="159"/>
      <c r="O78" s="9"/>
    </row>
    <row r="79" spans="1:15" ht="12" customHeight="1" x14ac:dyDescent="0.25">
      <c r="A79" s="134"/>
      <c r="B79" s="130" t="s">
        <v>123</v>
      </c>
      <c r="C79" s="63" t="s">
        <v>4</v>
      </c>
      <c r="D79" s="132">
        <v>1.25</v>
      </c>
      <c r="E79" s="78">
        <v>2.8</v>
      </c>
      <c r="F79" s="79">
        <v>75</v>
      </c>
      <c r="G79" s="80">
        <f>IF((ISBLANK(F79)), "", F79*$D79)</f>
        <v>93.75</v>
      </c>
      <c r="H79" s="83">
        <f>IF((ISBLANK(F79)), "", $D79*100)</f>
        <v>125</v>
      </c>
      <c r="J79" s="78"/>
      <c r="K79" s="79"/>
      <c r="L79" s="80" t="str">
        <f>IF((ISBLANK(K79)), "", K79*$D79)</f>
        <v/>
      </c>
      <c r="M79" s="83" t="str">
        <f>IF((ISBLANK(K79)), "", $D79*100)</f>
        <v/>
      </c>
      <c r="N79" s="159"/>
      <c r="O79" s="9"/>
    </row>
    <row r="80" spans="1:15" ht="12" customHeight="1" x14ac:dyDescent="0.25">
      <c r="A80" s="134"/>
      <c r="B80" s="131"/>
      <c r="C80" s="63" t="s">
        <v>124</v>
      </c>
      <c r="D80" s="132"/>
      <c r="E80" s="78"/>
      <c r="F80" s="79"/>
      <c r="G80" s="81"/>
      <c r="H80" s="84"/>
      <c r="J80" s="78"/>
      <c r="K80" s="79"/>
      <c r="L80" s="81"/>
      <c r="M80" s="84"/>
      <c r="N80" s="159"/>
      <c r="O80" s="9"/>
    </row>
    <row r="81" spans="1:25" ht="12.5" x14ac:dyDescent="0.25">
      <c r="A81" s="134"/>
      <c r="B81" s="131"/>
      <c r="C81" s="63" t="s">
        <v>36</v>
      </c>
      <c r="D81" s="132"/>
      <c r="E81" s="78"/>
      <c r="F81" s="79"/>
      <c r="G81" s="81"/>
      <c r="H81" s="84"/>
      <c r="J81" s="78"/>
      <c r="K81" s="79"/>
      <c r="L81" s="81"/>
      <c r="M81" s="84"/>
      <c r="N81" s="159"/>
      <c r="O81" s="9"/>
    </row>
    <row r="82" spans="1:25" ht="12.5" x14ac:dyDescent="0.25">
      <c r="A82" s="134"/>
      <c r="B82" s="131"/>
      <c r="C82" s="63" t="s">
        <v>35</v>
      </c>
      <c r="D82" s="132"/>
      <c r="E82" s="78"/>
      <c r="F82" s="79"/>
      <c r="G82" s="81"/>
      <c r="H82" s="84"/>
      <c r="J82" s="78"/>
      <c r="K82" s="79"/>
      <c r="L82" s="81"/>
      <c r="M82" s="84"/>
      <c r="N82" s="159"/>
      <c r="O82" s="9"/>
    </row>
    <row r="83" spans="1:25" ht="12.5" x14ac:dyDescent="0.25">
      <c r="A83" s="134"/>
      <c r="B83" s="131"/>
      <c r="C83" s="63" t="s">
        <v>5</v>
      </c>
      <c r="D83" s="132"/>
      <c r="E83" s="78"/>
      <c r="F83" s="79"/>
      <c r="G83" s="82"/>
      <c r="H83" s="85"/>
      <c r="J83" s="78"/>
      <c r="K83" s="79"/>
      <c r="L83" s="82"/>
      <c r="M83" s="85"/>
      <c r="N83" s="159"/>
      <c r="O83" s="9"/>
    </row>
    <row r="84" spans="1:25" ht="20.5" customHeight="1" x14ac:dyDescent="0.25">
      <c r="A84" s="57"/>
      <c r="B84" s="145" t="s">
        <v>54</v>
      </c>
      <c r="C84" s="35"/>
      <c r="D84" s="163"/>
      <c r="E84" s="86"/>
      <c r="F84" s="87">
        <f>G84/H84</f>
        <v>0.53806133625410735</v>
      </c>
      <c r="G84" s="88">
        <f>AVERAGE(G9:G59)</f>
        <v>74.431818181818187</v>
      </c>
      <c r="H84" s="89">
        <f>AVERAGE(H9:H83)</f>
        <v>138.33333333333334</v>
      </c>
      <c r="J84" s="86"/>
      <c r="K84" s="87" t="e">
        <f>L84/M84</f>
        <v>#DIV/0!</v>
      </c>
      <c r="L84" s="88" t="e">
        <f>AVERAGE(L9:L59)</f>
        <v>#DIV/0!</v>
      </c>
      <c r="M84" s="89" t="e">
        <f>AVERAGE(M9:M83)</f>
        <v>#DIV/0!</v>
      </c>
      <c r="N84" s="2"/>
      <c r="O84" s="2"/>
    </row>
    <row r="85" spans="1:25" ht="20.5" customHeight="1" x14ac:dyDescent="0.25">
      <c r="A85" s="57"/>
      <c r="B85" s="145"/>
      <c r="C85" s="36" t="s">
        <v>21</v>
      </c>
      <c r="D85" s="164"/>
      <c r="E85" s="86"/>
      <c r="F85" s="87"/>
      <c r="G85" s="88"/>
      <c r="H85" s="89"/>
      <c r="J85" s="86"/>
      <c r="K85" s="87"/>
      <c r="L85" s="88"/>
      <c r="M85" s="89"/>
      <c r="N85" s="2"/>
      <c r="O85" s="2"/>
    </row>
    <row r="86" spans="1:25" ht="20.5" customHeight="1" x14ac:dyDescent="0.25">
      <c r="A86" s="57"/>
      <c r="B86" s="145"/>
      <c r="C86" s="36" t="s">
        <v>22</v>
      </c>
      <c r="D86" s="164"/>
      <c r="E86" s="86"/>
      <c r="F86" s="87"/>
      <c r="G86" s="88"/>
      <c r="H86" s="89"/>
      <c r="J86" s="86"/>
      <c r="K86" s="87"/>
      <c r="L86" s="88"/>
      <c r="M86" s="89"/>
      <c r="N86" s="2"/>
      <c r="O86" s="2"/>
    </row>
    <row r="87" spans="1:25" ht="20.5" customHeight="1" x14ac:dyDescent="0.4">
      <c r="A87" s="4"/>
      <c r="B87" s="145"/>
      <c r="C87" s="36" t="s">
        <v>23</v>
      </c>
      <c r="D87" s="164"/>
      <c r="E87" s="86"/>
      <c r="F87" s="87"/>
      <c r="G87" s="88"/>
      <c r="H87" s="89"/>
      <c r="J87" s="86"/>
      <c r="K87" s="87"/>
      <c r="L87" s="88"/>
      <c r="M87" s="89"/>
      <c r="N87" s="2"/>
      <c r="O87" s="2"/>
    </row>
    <row r="88" spans="1:25" ht="20.5" customHeight="1" x14ac:dyDescent="0.4">
      <c r="A88" s="4"/>
      <c r="B88" s="145"/>
      <c r="C88" s="56" t="s">
        <v>69</v>
      </c>
      <c r="D88" s="165"/>
      <c r="E88" s="86"/>
      <c r="F88" s="87"/>
      <c r="G88" s="88"/>
      <c r="H88" s="89"/>
      <c r="J88" s="86"/>
      <c r="K88" s="87"/>
      <c r="L88" s="88"/>
      <c r="M88" s="89"/>
      <c r="N88" s="2"/>
      <c r="O88" s="2"/>
    </row>
    <row r="89" spans="1:25" ht="120.5" customHeight="1" x14ac:dyDescent="0.3">
      <c r="A89" s="9"/>
      <c r="C89" s="9"/>
      <c r="E89" s="74"/>
      <c r="F89" s="75" t="s">
        <v>45</v>
      </c>
      <c r="G89" s="2"/>
      <c r="H89" s="2"/>
      <c r="I89" s="2"/>
      <c r="J89" s="74"/>
      <c r="K89" s="75" t="s">
        <v>45</v>
      </c>
      <c r="L89" s="2"/>
      <c r="M89" s="2"/>
      <c r="N89" s="2"/>
      <c r="O89" s="2"/>
    </row>
    <row r="90" spans="1:25" ht="12" customHeight="1" x14ac:dyDescent="0.25">
      <c r="A90" s="9"/>
      <c r="B90" s="22"/>
      <c r="C90" s="9"/>
      <c r="E90" s="2"/>
      <c r="F90" s="2"/>
      <c r="G90" s="2"/>
      <c r="H90" s="2"/>
      <c r="P90" s="2"/>
      <c r="Q90" s="2"/>
      <c r="R90" s="2"/>
      <c r="S90" s="2"/>
      <c r="T90" s="2"/>
      <c r="U90" s="2"/>
      <c r="V90" s="2"/>
      <c r="W90" s="2"/>
      <c r="X90" s="2"/>
      <c r="Y90" s="2"/>
    </row>
    <row r="91" spans="1:25" ht="12" customHeight="1" x14ac:dyDescent="0.4">
      <c r="A91" s="4"/>
      <c r="B91" s="17"/>
      <c r="C91" s="9"/>
      <c r="P91" s="2"/>
      <c r="Q91" s="2"/>
      <c r="R91" s="2"/>
      <c r="S91" s="2"/>
      <c r="T91" s="2"/>
      <c r="U91" s="2"/>
      <c r="V91" s="2"/>
      <c r="W91" s="2"/>
      <c r="X91" s="2"/>
      <c r="Y91" s="2"/>
    </row>
    <row r="92" spans="1:25" ht="12" customHeight="1" x14ac:dyDescent="0.4">
      <c r="A92" s="4"/>
      <c r="B92" s="17"/>
      <c r="C92" s="15"/>
      <c r="P92" s="2"/>
      <c r="Q92" s="2"/>
      <c r="R92" s="2"/>
      <c r="S92" s="2"/>
      <c r="T92" s="2"/>
      <c r="U92" s="2"/>
      <c r="V92" s="2"/>
      <c r="W92" s="2"/>
      <c r="X92" s="2"/>
      <c r="Y92" s="2"/>
    </row>
    <row r="93" spans="1:25" ht="12" customHeight="1" x14ac:dyDescent="0.4">
      <c r="A93" s="4"/>
      <c r="B93" s="17"/>
      <c r="C93" s="15"/>
      <c r="P93" s="2"/>
      <c r="Q93" s="2"/>
      <c r="R93" s="2"/>
      <c r="S93" s="2"/>
      <c r="T93" s="2"/>
      <c r="U93" s="2"/>
      <c r="V93" s="2"/>
      <c r="W93" s="2"/>
      <c r="X93" s="2"/>
      <c r="Y93" s="2"/>
    </row>
    <row r="94" spans="1:25" ht="12" customHeight="1" x14ac:dyDescent="0.4">
      <c r="A94" s="4"/>
      <c r="B94" s="17"/>
      <c r="C94" s="9"/>
      <c r="P94" s="2"/>
      <c r="Q94" s="2"/>
      <c r="R94" s="2"/>
      <c r="S94" s="2"/>
      <c r="T94" s="2"/>
      <c r="U94" s="2"/>
      <c r="V94" s="2"/>
      <c r="W94" s="2"/>
      <c r="X94" s="2"/>
      <c r="Y94" s="2"/>
    </row>
    <row r="95" spans="1:25" ht="12" customHeight="1" x14ac:dyDescent="0.4">
      <c r="A95" s="4"/>
      <c r="B95" s="17"/>
      <c r="C95" s="9"/>
      <c r="P95" s="2"/>
      <c r="Q95" s="2"/>
      <c r="R95" s="2"/>
      <c r="S95" s="2"/>
      <c r="T95" s="2"/>
      <c r="U95" s="2"/>
      <c r="V95" s="2"/>
      <c r="W95" s="2"/>
      <c r="X95" s="2"/>
      <c r="Y95" s="2"/>
    </row>
    <row r="96" spans="1:25" ht="12" customHeight="1" x14ac:dyDescent="0.4">
      <c r="A96" s="4"/>
      <c r="B96" s="9"/>
      <c r="C96" s="9"/>
      <c r="P96" s="2"/>
      <c r="Q96" s="2"/>
      <c r="R96" s="2"/>
      <c r="S96" s="2"/>
      <c r="T96" s="2"/>
      <c r="U96" s="2"/>
      <c r="V96" s="2"/>
      <c r="W96" s="2"/>
      <c r="X96" s="2"/>
      <c r="Y96" s="2"/>
    </row>
    <row r="97" spans="1:25" x14ac:dyDescent="0.4">
      <c r="A97" s="4"/>
      <c r="B97" s="9"/>
      <c r="C97" s="9"/>
      <c r="P97" s="2"/>
      <c r="Q97" s="2"/>
      <c r="R97" s="2"/>
      <c r="S97" s="2"/>
      <c r="T97" s="2"/>
      <c r="U97" s="2"/>
      <c r="V97" s="2"/>
      <c r="W97" s="2"/>
      <c r="X97" s="2"/>
      <c r="Y97" s="2"/>
    </row>
    <row r="98" spans="1:25" x14ac:dyDescent="0.4">
      <c r="A98" s="4"/>
      <c r="B98" s="9"/>
      <c r="C98" s="9"/>
      <c r="P98" s="2"/>
      <c r="Q98" s="2"/>
      <c r="R98" s="2"/>
      <c r="S98" s="2"/>
      <c r="T98" s="2"/>
      <c r="U98" s="2"/>
      <c r="V98" s="2"/>
      <c r="W98" s="2"/>
      <c r="X98" s="2"/>
      <c r="Y98" s="2"/>
    </row>
    <row r="99" spans="1:25" x14ac:dyDescent="0.4">
      <c r="A99" s="4"/>
      <c r="B99" s="9"/>
      <c r="C99" s="9"/>
      <c r="P99" s="2"/>
      <c r="Q99" s="2"/>
      <c r="R99" s="2"/>
      <c r="S99" s="2"/>
      <c r="T99" s="2"/>
      <c r="U99" s="2"/>
      <c r="V99" s="2"/>
      <c r="W99" s="2"/>
      <c r="X99" s="2"/>
      <c r="Y99" s="2"/>
    </row>
    <row r="100" spans="1:25" x14ac:dyDescent="0.4">
      <c r="A100" s="4"/>
      <c r="B100" s="9"/>
      <c r="C100" s="9"/>
      <c r="P100" s="2"/>
      <c r="Q100" s="2"/>
      <c r="R100" s="2"/>
      <c r="S100" s="2"/>
      <c r="T100" s="2"/>
      <c r="U100" s="2"/>
      <c r="V100" s="2"/>
      <c r="W100" s="2"/>
      <c r="X100" s="2"/>
      <c r="Y100" s="2"/>
    </row>
    <row r="101" spans="1:25" x14ac:dyDescent="0.4">
      <c r="A101" s="4"/>
      <c r="B101" s="9"/>
      <c r="C101" s="9"/>
      <c r="P101" s="2"/>
      <c r="Q101" s="2"/>
      <c r="R101" s="2"/>
      <c r="S101" s="2"/>
      <c r="T101" s="2"/>
      <c r="U101" s="2"/>
      <c r="V101" s="2"/>
      <c r="W101" s="2"/>
      <c r="X101" s="2"/>
      <c r="Y101" s="2"/>
    </row>
    <row r="102" spans="1:25" x14ac:dyDescent="0.4">
      <c r="A102" s="4"/>
      <c r="B102" s="9"/>
      <c r="C102" s="9"/>
      <c r="P102" s="2"/>
      <c r="Q102" s="2"/>
      <c r="R102" s="2"/>
      <c r="S102" s="2"/>
      <c r="T102" s="2"/>
      <c r="U102" s="2"/>
      <c r="V102" s="2"/>
      <c r="W102" s="2"/>
      <c r="X102" s="2"/>
      <c r="Y102" s="2"/>
    </row>
    <row r="103" spans="1:25" x14ac:dyDescent="0.4">
      <c r="A103" s="4"/>
      <c r="B103" s="9"/>
      <c r="C103" s="9"/>
      <c r="P103" s="2"/>
      <c r="Q103" s="2"/>
      <c r="R103" s="2"/>
      <c r="S103" s="2"/>
      <c r="T103" s="2"/>
      <c r="U103" s="2"/>
      <c r="V103" s="2"/>
      <c r="W103" s="2"/>
      <c r="X103" s="2"/>
      <c r="Y103" s="2"/>
    </row>
    <row r="104" spans="1:25" x14ac:dyDescent="0.4">
      <c r="A104" s="4"/>
      <c r="B104" s="9"/>
      <c r="C104" s="9"/>
      <c r="P104" s="2"/>
      <c r="Q104" s="2"/>
      <c r="R104" s="2"/>
      <c r="S104" s="2"/>
      <c r="T104" s="2"/>
      <c r="U104" s="2"/>
      <c r="V104" s="2"/>
      <c r="W104" s="2"/>
      <c r="X104" s="2"/>
      <c r="Y104" s="2"/>
    </row>
    <row r="105" spans="1:25" x14ac:dyDescent="0.4">
      <c r="A105" s="4"/>
      <c r="B105" s="9"/>
      <c r="C105" s="9"/>
      <c r="P105" s="2"/>
      <c r="Q105" s="2"/>
      <c r="R105" s="2"/>
      <c r="S105" s="2"/>
      <c r="T105" s="2"/>
      <c r="U105" s="2"/>
      <c r="V105" s="2"/>
      <c r="W105" s="2"/>
      <c r="X105" s="2"/>
      <c r="Y105" s="2"/>
    </row>
    <row r="106" spans="1:25" x14ac:dyDescent="0.4">
      <c r="A106" s="4"/>
      <c r="B106" s="9"/>
      <c r="C106" s="9"/>
      <c r="P106" s="2"/>
      <c r="Q106" s="2"/>
      <c r="R106" s="2"/>
      <c r="S106" s="2"/>
      <c r="T106" s="2"/>
      <c r="U106" s="2"/>
      <c r="V106" s="2"/>
      <c r="W106" s="2"/>
      <c r="X106" s="2"/>
      <c r="Y106" s="2"/>
    </row>
    <row r="107" spans="1:25" x14ac:dyDescent="0.4">
      <c r="A107" s="4"/>
      <c r="B107" s="9"/>
      <c r="C107" s="9"/>
      <c r="P107" s="2"/>
      <c r="Q107" s="2"/>
      <c r="R107" s="2"/>
      <c r="S107" s="2"/>
      <c r="T107" s="2"/>
      <c r="U107" s="2"/>
      <c r="V107" s="2"/>
      <c r="W107" s="2"/>
      <c r="X107" s="2"/>
      <c r="Y107" s="2"/>
    </row>
    <row r="108" spans="1:25" x14ac:dyDescent="0.4">
      <c r="A108" s="4"/>
      <c r="B108" s="9"/>
      <c r="C108" s="9"/>
      <c r="P108" s="2"/>
      <c r="Q108" s="2"/>
      <c r="R108" s="2"/>
      <c r="S108" s="2"/>
      <c r="T108" s="2"/>
      <c r="U108" s="2"/>
      <c r="V108" s="2"/>
      <c r="W108" s="2"/>
      <c r="X108" s="2"/>
      <c r="Y108" s="2"/>
    </row>
    <row r="109" spans="1:25" x14ac:dyDescent="0.4">
      <c r="A109" s="4"/>
      <c r="B109" s="9"/>
      <c r="C109" s="9"/>
      <c r="P109" s="2"/>
      <c r="Q109" s="2"/>
      <c r="R109" s="2"/>
      <c r="S109" s="2"/>
      <c r="T109" s="2"/>
      <c r="U109" s="2"/>
      <c r="V109" s="2"/>
      <c r="W109" s="2"/>
      <c r="X109" s="2"/>
      <c r="Y109" s="2"/>
    </row>
    <row r="110" spans="1:25" x14ac:dyDescent="0.4">
      <c r="A110" s="4"/>
      <c r="B110" s="9"/>
      <c r="C110" s="9"/>
      <c r="P110" s="2"/>
      <c r="Q110" s="2"/>
      <c r="R110" s="2"/>
      <c r="S110" s="2"/>
      <c r="T110" s="2"/>
      <c r="U110" s="2"/>
      <c r="V110" s="2"/>
      <c r="W110" s="2"/>
      <c r="X110" s="2"/>
      <c r="Y110" s="2"/>
    </row>
    <row r="111" spans="1:25" x14ac:dyDescent="0.4">
      <c r="A111" s="4"/>
      <c r="B111" s="9"/>
      <c r="C111" s="9"/>
      <c r="P111" s="2"/>
      <c r="Q111" s="2"/>
      <c r="R111" s="2"/>
      <c r="S111" s="2"/>
      <c r="T111" s="2"/>
      <c r="U111" s="2"/>
      <c r="V111" s="2"/>
      <c r="W111" s="2"/>
      <c r="X111" s="2"/>
      <c r="Y111" s="2"/>
    </row>
    <row r="112" spans="1:25" x14ac:dyDescent="0.4">
      <c r="A112" s="4"/>
      <c r="B112" s="9"/>
      <c r="C112" s="9"/>
      <c r="P112" s="2"/>
      <c r="Q112" s="2"/>
      <c r="R112" s="2"/>
      <c r="S112" s="2"/>
      <c r="T112" s="2"/>
      <c r="U112" s="2"/>
      <c r="V112" s="2"/>
      <c r="W112" s="2"/>
      <c r="X112" s="2"/>
      <c r="Y112" s="2"/>
    </row>
    <row r="113" spans="1:25" x14ac:dyDescent="0.4">
      <c r="A113" s="4"/>
      <c r="B113" s="9"/>
      <c r="C113" s="9"/>
      <c r="P113" s="2"/>
      <c r="Q113" s="2"/>
      <c r="R113" s="2"/>
      <c r="S113" s="2"/>
      <c r="T113" s="2"/>
      <c r="U113" s="2"/>
      <c r="V113" s="2"/>
      <c r="W113" s="2"/>
      <c r="X113" s="2"/>
      <c r="Y113" s="2"/>
    </row>
    <row r="114" spans="1:25" x14ac:dyDescent="0.4">
      <c r="A114" s="4"/>
      <c r="B114" s="9"/>
      <c r="C114" s="9"/>
      <c r="P114" s="2"/>
      <c r="Q114" s="2"/>
      <c r="R114" s="2"/>
      <c r="S114" s="2"/>
      <c r="T114" s="2"/>
      <c r="U114" s="2"/>
      <c r="V114" s="2"/>
      <c r="W114" s="2"/>
      <c r="X114" s="2"/>
      <c r="Y114" s="2"/>
    </row>
    <row r="115" spans="1:25" x14ac:dyDescent="0.4">
      <c r="A115" s="4"/>
      <c r="B115" s="9"/>
      <c r="C115" s="9"/>
      <c r="P115" s="2"/>
      <c r="Q115" s="2"/>
      <c r="R115" s="2"/>
      <c r="S115" s="2"/>
      <c r="T115" s="2"/>
      <c r="U115" s="2"/>
      <c r="V115" s="2"/>
      <c r="W115" s="2"/>
      <c r="X115" s="2"/>
      <c r="Y115" s="2"/>
    </row>
    <row r="116" spans="1:25" x14ac:dyDescent="0.4">
      <c r="A116" s="4"/>
      <c r="B116" s="9"/>
      <c r="C116" s="9"/>
      <c r="P116" s="2"/>
      <c r="Q116" s="2"/>
      <c r="R116" s="2"/>
      <c r="S116" s="2"/>
      <c r="T116" s="2"/>
      <c r="U116" s="2"/>
      <c r="V116" s="2"/>
      <c r="W116" s="2"/>
      <c r="X116" s="2"/>
      <c r="Y116" s="2"/>
    </row>
    <row r="117" spans="1:25" x14ac:dyDescent="0.4">
      <c r="A117" s="4"/>
      <c r="B117" s="9"/>
      <c r="C117" s="9"/>
    </row>
    <row r="118" spans="1:25" x14ac:dyDescent="0.4">
      <c r="A118" s="4"/>
      <c r="B118" s="9"/>
      <c r="C118" s="9"/>
    </row>
    <row r="119" spans="1:25" x14ac:dyDescent="0.4">
      <c r="A119" s="4"/>
      <c r="B119" s="9"/>
      <c r="C119" s="9"/>
    </row>
    <row r="120" spans="1:25" x14ac:dyDescent="0.4">
      <c r="A120" s="4"/>
      <c r="B120" s="9"/>
      <c r="C120" s="9"/>
    </row>
    <row r="121" spans="1:25" x14ac:dyDescent="0.4">
      <c r="A121" s="4"/>
      <c r="B121" s="9"/>
      <c r="C121" s="9"/>
    </row>
    <row r="122" spans="1:25" x14ac:dyDescent="0.4">
      <c r="A122" s="4"/>
      <c r="B122" s="9"/>
      <c r="C122" s="9"/>
    </row>
    <row r="123" spans="1:25" x14ac:dyDescent="0.4">
      <c r="A123" s="4"/>
      <c r="B123" s="9"/>
      <c r="C123" s="9"/>
    </row>
    <row r="124" spans="1:25" x14ac:dyDescent="0.4">
      <c r="A124" s="4"/>
      <c r="B124" s="9"/>
      <c r="C124" s="9"/>
    </row>
    <row r="125" spans="1:25" x14ac:dyDescent="0.4">
      <c r="A125" s="4"/>
      <c r="B125" s="9"/>
      <c r="C125" s="9"/>
    </row>
    <row r="126" spans="1:25" x14ac:dyDescent="0.4">
      <c r="A126" s="4"/>
      <c r="B126" s="9"/>
      <c r="C126" s="9"/>
    </row>
    <row r="127" spans="1:25" x14ac:dyDescent="0.4">
      <c r="A127" s="4"/>
      <c r="B127" s="9"/>
      <c r="C127" s="9"/>
    </row>
    <row r="128" spans="1:25" x14ac:dyDescent="0.4">
      <c r="A128" s="4"/>
      <c r="B128" s="9"/>
      <c r="C128" s="9"/>
    </row>
    <row r="129" spans="1:3" x14ac:dyDescent="0.4">
      <c r="A129" s="4"/>
      <c r="B129" s="9"/>
      <c r="C129" s="9"/>
    </row>
    <row r="130" spans="1:3" x14ac:dyDescent="0.4">
      <c r="A130" s="4"/>
      <c r="B130" s="9"/>
      <c r="C130" s="9"/>
    </row>
    <row r="131" spans="1:3" x14ac:dyDescent="0.4">
      <c r="A131" s="4"/>
      <c r="B131" s="9"/>
      <c r="C131" s="9"/>
    </row>
    <row r="132" spans="1:3" x14ac:dyDescent="0.4">
      <c r="A132" s="4"/>
      <c r="B132" s="9"/>
      <c r="C132" s="9"/>
    </row>
    <row r="133" spans="1:3" x14ac:dyDescent="0.4">
      <c r="A133" s="4"/>
      <c r="B133" s="9"/>
      <c r="C133" s="9"/>
    </row>
    <row r="134" spans="1:3" x14ac:dyDescent="0.4">
      <c r="A134" s="4"/>
      <c r="B134" s="9"/>
      <c r="C134" s="9"/>
    </row>
    <row r="135" spans="1:3" x14ac:dyDescent="0.4">
      <c r="A135" s="4"/>
      <c r="B135" s="9"/>
      <c r="C135" s="9"/>
    </row>
    <row r="136" spans="1:3" x14ac:dyDescent="0.4">
      <c r="A136" s="4"/>
      <c r="B136" s="9"/>
      <c r="C136" s="9"/>
    </row>
    <row r="137" spans="1:3" x14ac:dyDescent="0.4">
      <c r="A137" s="4"/>
      <c r="B137" s="9"/>
      <c r="C137" s="9"/>
    </row>
    <row r="138" spans="1:3" x14ac:dyDescent="0.4">
      <c r="A138" s="4"/>
      <c r="B138" s="9"/>
      <c r="C138" s="9"/>
    </row>
    <row r="139" spans="1:3" x14ac:dyDescent="0.4">
      <c r="A139" s="4"/>
      <c r="B139" s="9"/>
      <c r="C139" s="9"/>
    </row>
    <row r="140" spans="1:3" x14ac:dyDescent="0.4">
      <c r="A140" s="4"/>
      <c r="B140" s="9"/>
      <c r="C140" s="9"/>
    </row>
    <row r="141" spans="1:3" x14ac:dyDescent="0.4">
      <c r="A141" s="4"/>
      <c r="B141" s="9"/>
      <c r="C141" s="9"/>
    </row>
    <row r="142" spans="1:3" x14ac:dyDescent="0.4">
      <c r="A142" s="4"/>
      <c r="B142" s="9"/>
      <c r="C142" s="9"/>
    </row>
    <row r="143" spans="1:3" x14ac:dyDescent="0.4">
      <c r="A143" s="4"/>
      <c r="B143" s="9"/>
      <c r="C143" s="9"/>
    </row>
    <row r="144" spans="1:3" x14ac:dyDescent="0.4">
      <c r="A144" s="4"/>
      <c r="B144" s="9"/>
      <c r="C144" s="9"/>
    </row>
    <row r="145" spans="1:3" x14ac:dyDescent="0.4">
      <c r="A145" s="4"/>
      <c r="B145" s="9"/>
      <c r="C145" s="9"/>
    </row>
    <row r="146" spans="1:3" x14ac:dyDescent="0.4">
      <c r="A146" s="4"/>
      <c r="B146" s="9"/>
      <c r="C146" s="9"/>
    </row>
    <row r="147" spans="1:3" x14ac:dyDescent="0.4">
      <c r="A147" s="4"/>
      <c r="B147" s="9"/>
      <c r="C147" s="9"/>
    </row>
    <row r="148" spans="1:3" x14ac:dyDescent="0.4">
      <c r="A148" s="4"/>
      <c r="B148" s="9"/>
      <c r="C148" s="9"/>
    </row>
    <row r="149" spans="1:3" x14ac:dyDescent="0.4">
      <c r="A149" s="4"/>
      <c r="B149" s="9"/>
      <c r="C149" s="9"/>
    </row>
    <row r="150" spans="1:3" x14ac:dyDescent="0.4">
      <c r="A150" s="4"/>
      <c r="B150" s="9"/>
      <c r="C150" s="9"/>
    </row>
    <row r="151" spans="1:3" x14ac:dyDescent="0.4">
      <c r="A151" s="4"/>
      <c r="B151" s="9"/>
      <c r="C151" s="9"/>
    </row>
    <row r="152" spans="1:3" x14ac:dyDescent="0.4">
      <c r="A152" s="4"/>
      <c r="B152" s="9"/>
      <c r="C152" s="9"/>
    </row>
    <row r="153" spans="1:3" x14ac:dyDescent="0.4">
      <c r="A153" s="4"/>
      <c r="B153" s="9"/>
      <c r="C153" s="9"/>
    </row>
    <row r="154" spans="1:3" x14ac:dyDescent="0.4">
      <c r="A154" s="4"/>
      <c r="B154" s="9"/>
      <c r="C154" s="9"/>
    </row>
    <row r="155" spans="1:3" x14ac:dyDescent="0.4">
      <c r="A155" s="4"/>
      <c r="B155" s="9"/>
      <c r="C155" s="9"/>
    </row>
    <row r="156" spans="1:3" x14ac:dyDescent="0.4">
      <c r="A156" s="4"/>
      <c r="B156" s="9"/>
      <c r="C156" s="9"/>
    </row>
    <row r="157" spans="1:3" x14ac:dyDescent="0.4">
      <c r="A157" s="4"/>
      <c r="B157" s="9"/>
      <c r="C157" s="9"/>
    </row>
    <row r="158" spans="1:3" x14ac:dyDescent="0.4">
      <c r="A158" s="4"/>
      <c r="B158" s="9"/>
      <c r="C158" s="9"/>
    </row>
    <row r="159" spans="1:3" x14ac:dyDescent="0.4">
      <c r="A159" s="4"/>
      <c r="B159" s="9"/>
      <c r="C159" s="9"/>
    </row>
    <row r="160" spans="1:3" x14ac:dyDescent="0.4">
      <c r="A160" s="4"/>
      <c r="B160" s="9"/>
      <c r="C160" s="9"/>
    </row>
    <row r="161" spans="1:3" x14ac:dyDescent="0.4">
      <c r="A161" s="4"/>
      <c r="B161" s="9"/>
      <c r="C161" s="9"/>
    </row>
    <row r="162" spans="1:3" x14ac:dyDescent="0.4">
      <c r="A162" s="4"/>
      <c r="B162" s="9"/>
      <c r="C162" s="9"/>
    </row>
    <row r="163" spans="1:3" x14ac:dyDescent="0.4">
      <c r="A163" s="4"/>
      <c r="B163" s="9"/>
      <c r="C163" s="9"/>
    </row>
    <row r="164" spans="1:3" x14ac:dyDescent="0.4">
      <c r="A164" s="4"/>
      <c r="B164" s="9"/>
      <c r="C164" s="9"/>
    </row>
    <row r="165" spans="1:3" x14ac:dyDescent="0.4">
      <c r="A165" s="4"/>
      <c r="B165" s="9"/>
      <c r="C165" s="9"/>
    </row>
    <row r="166" spans="1:3" x14ac:dyDescent="0.4">
      <c r="A166" s="4"/>
      <c r="B166" s="9"/>
      <c r="C166" s="9"/>
    </row>
    <row r="167" spans="1:3" x14ac:dyDescent="0.4">
      <c r="A167" s="4"/>
      <c r="B167" s="9"/>
      <c r="C167" s="9"/>
    </row>
    <row r="168" spans="1:3" x14ac:dyDescent="0.4">
      <c r="A168" s="4"/>
      <c r="B168" s="9"/>
      <c r="C168" s="9"/>
    </row>
    <row r="169" spans="1:3" x14ac:dyDescent="0.4">
      <c r="A169" s="4"/>
      <c r="B169" s="9"/>
      <c r="C169" s="9"/>
    </row>
    <row r="170" spans="1:3" x14ac:dyDescent="0.4">
      <c r="A170" s="4"/>
      <c r="B170" s="9"/>
      <c r="C170" s="9"/>
    </row>
    <row r="171" spans="1:3" x14ac:dyDescent="0.4">
      <c r="A171" s="4"/>
      <c r="B171" s="9"/>
      <c r="C171" s="9"/>
    </row>
    <row r="172" spans="1:3" x14ac:dyDescent="0.4">
      <c r="A172" s="4"/>
      <c r="B172" s="9"/>
      <c r="C172" s="9"/>
    </row>
    <row r="173" spans="1:3" x14ac:dyDescent="0.4">
      <c r="A173" s="4"/>
      <c r="B173" s="9"/>
      <c r="C173" s="9"/>
    </row>
    <row r="174" spans="1:3" x14ac:dyDescent="0.4">
      <c r="A174" s="4"/>
      <c r="B174" s="9"/>
      <c r="C174" s="9"/>
    </row>
    <row r="175" spans="1:3" x14ac:dyDescent="0.4">
      <c r="A175" s="4"/>
      <c r="B175" s="9"/>
      <c r="C175" s="9"/>
    </row>
    <row r="176" spans="1:3" x14ac:dyDescent="0.4">
      <c r="A176" s="4"/>
      <c r="B176" s="9"/>
      <c r="C176" s="9"/>
    </row>
    <row r="177" spans="1:3" x14ac:dyDescent="0.4">
      <c r="A177" s="4"/>
      <c r="B177" s="9"/>
      <c r="C177" s="9"/>
    </row>
    <row r="178" spans="1:3" x14ac:dyDescent="0.4">
      <c r="A178" s="4"/>
      <c r="B178" s="9"/>
      <c r="C178" s="9"/>
    </row>
    <row r="179" spans="1:3" x14ac:dyDescent="0.4">
      <c r="A179" s="4"/>
      <c r="B179" s="9"/>
      <c r="C179" s="9"/>
    </row>
    <row r="180" spans="1:3" x14ac:dyDescent="0.4">
      <c r="A180" s="4"/>
      <c r="B180" s="9"/>
      <c r="C180" s="9"/>
    </row>
    <row r="181" spans="1:3" x14ac:dyDescent="0.4">
      <c r="A181" s="4"/>
      <c r="B181" s="9"/>
      <c r="C181" s="9"/>
    </row>
    <row r="182" spans="1:3" x14ac:dyDescent="0.4">
      <c r="A182" s="4"/>
      <c r="B182" s="9"/>
      <c r="C182" s="9"/>
    </row>
    <row r="183" spans="1:3" x14ac:dyDescent="0.4">
      <c r="A183" s="4"/>
      <c r="B183" s="9"/>
      <c r="C183" s="9"/>
    </row>
    <row r="184" spans="1:3" x14ac:dyDescent="0.4">
      <c r="A184" s="4"/>
      <c r="B184" s="9"/>
      <c r="C184" s="9"/>
    </row>
    <row r="185" spans="1:3" x14ac:dyDescent="0.4">
      <c r="A185" s="4"/>
      <c r="B185" s="9"/>
      <c r="C185" s="9"/>
    </row>
    <row r="186" spans="1:3" x14ac:dyDescent="0.4">
      <c r="A186" s="4"/>
      <c r="B186" s="9"/>
      <c r="C186" s="9"/>
    </row>
    <row r="187" spans="1:3" x14ac:dyDescent="0.4">
      <c r="A187" s="4"/>
      <c r="B187" s="9"/>
      <c r="C187" s="9"/>
    </row>
    <row r="188" spans="1:3" x14ac:dyDescent="0.4">
      <c r="A188" s="4"/>
      <c r="B188" s="9"/>
      <c r="C188" s="9"/>
    </row>
    <row r="189" spans="1:3" x14ac:dyDescent="0.4">
      <c r="A189" s="4"/>
      <c r="B189" s="9"/>
      <c r="C189" s="9"/>
    </row>
    <row r="190" spans="1:3" x14ac:dyDescent="0.4">
      <c r="A190" s="4"/>
      <c r="B190" s="9"/>
      <c r="C190" s="9"/>
    </row>
    <row r="191" spans="1:3" x14ac:dyDescent="0.4">
      <c r="A191" s="5"/>
      <c r="B191" s="9"/>
      <c r="C191" s="9"/>
    </row>
    <row r="192" spans="1:3" x14ac:dyDescent="0.4">
      <c r="A192" s="5"/>
      <c r="B192" s="9"/>
      <c r="C192" s="9"/>
    </row>
    <row r="193" spans="1:3" x14ac:dyDescent="0.4">
      <c r="A193" s="5"/>
      <c r="B193" s="9"/>
      <c r="C193" s="9"/>
    </row>
    <row r="194" spans="1:3" x14ac:dyDescent="0.4">
      <c r="A194" s="5"/>
      <c r="B194" s="9"/>
      <c r="C194" s="9"/>
    </row>
    <row r="195" spans="1:3" x14ac:dyDescent="0.4">
      <c r="A195" s="5"/>
      <c r="B195" s="9"/>
      <c r="C195" s="9"/>
    </row>
    <row r="196" spans="1:3" x14ac:dyDescent="0.4">
      <c r="A196" s="5"/>
      <c r="B196" s="2"/>
      <c r="C196" s="2"/>
    </row>
    <row r="197" spans="1:3" x14ac:dyDescent="0.4">
      <c r="A197" s="5"/>
      <c r="B197" s="2"/>
      <c r="C197" s="2"/>
    </row>
    <row r="198" spans="1:3" x14ac:dyDescent="0.4">
      <c r="A198" s="5"/>
      <c r="B198" s="2"/>
      <c r="C198" s="2"/>
    </row>
    <row r="199" spans="1:3" x14ac:dyDescent="0.4">
      <c r="A199" s="5"/>
      <c r="B199" s="2"/>
      <c r="C199" s="2"/>
    </row>
    <row r="200" spans="1:3" x14ac:dyDescent="0.4">
      <c r="A200" s="5"/>
      <c r="B200" s="2"/>
      <c r="C200" s="2"/>
    </row>
    <row r="201" spans="1:3" x14ac:dyDescent="0.4">
      <c r="A201" s="5"/>
      <c r="B201" s="2"/>
      <c r="C201" s="2"/>
    </row>
    <row r="202" spans="1:3" x14ac:dyDescent="0.4">
      <c r="A202" s="5"/>
      <c r="B202" s="2"/>
      <c r="C202" s="2"/>
    </row>
    <row r="203" spans="1:3" x14ac:dyDescent="0.4">
      <c r="A203" s="5"/>
      <c r="B203" s="2"/>
      <c r="C203" s="2"/>
    </row>
    <row r="204" spans="1:3" x14ac:dyDescent="0.4">
      <c r="A204" s="5"/>
      <c r="B204" s="2"/>
      <c r="C204" s="2"/>
    </row>
    <row r="205" spans="1:3" x14ac:dyDescent="0.4">
      <c r="A205" s="5"/>
      <c r="B205" s="2"/>
      <c r="C205" s="2"/>
    </row>
    <row r="206" spans="1:3" x14ac:dyDescent="0.4">
      <c r="A206" s="5"/>
      <c r="B206" s="2"/>
      <c r="C206" s="2"/>
    </row>
    <row r="207" spans="1:3" x14ac:dyDescent="0.4">
      <c r="A207" s="5"/>
      <c r="B207" s="2"/>
      <c r="C207" s="2"/>
    </row>
    <row r="208" spans="1:3" x14ac:dyDescent="0.4">
      <c r="A208" s="5"/>
      <c r="B208" s="2"/>
      <c r="C208" s="2"/>
    </row>
    <row r="209" spans="1:3" x14ac:dyDescent="0.4">
      <c r="A209" s="5"/>
      <c r="B209" s="2"/>
      <c r="C209" s="2"/>
    </row>
    <row r="210" spans="1:3" x14ac:dyDescent="0.4">
      <c r="A210" s="5"/>
      <c r="B210" s="2"/>
      <c r="C210" s="2"/>
    </row>
    <row r="211" spans="1:3" x14ac:dyDescent="0.4">
      <c r="A211" s="5"/>
      <c r="B211" s="2"/>
      <c r="C211" s="2"/>
    </row>
    <row r="212" spans="1:3" x14ac:dyDescent="0.4">
      <c r="A212" s="5"/>
      <c r="B212" s="2"/>
      <c r="C212" s="2"/>
    </row>
    <row r="213" spans="1:3" x14ac:dyDescent="0.4">
      <c r="A213" s="5"/>
      <c r="B213" s="2"/>
      <c r="C213" s="2"/>
    </row>
    <row r="214" spans="1:3" x14ac:dyDescent="0.4">
      <c r="A214" s="5"/>
      <c r="B214" s="2"/>
      <c r="C214" s="2"/>
    </row>
    <row r="215" spans="1:3" x14ac:dyDescent="0.4">
      <c r="A215" s="5"/>
      <c r="B215" s="2"/>
      <c r="C215" s="2"/>
    </row>
    <row r="216" spans="1:3" x14ac:dyDescent="0.4">
      <c r="A216" s="5"/>
      <c r="B216" s="2"/>
      <c r="C216" s="2"/>
    </row>
    <row r="217" spans="1:3" x14ac:dyDescent="0.4">
      <c r="A217" s="5"/>
      <c r="B217" s="2"/>
      <c r="C217" s="2"/>
    </row>
    <row r="218" spans="1:3" x14ac:dyDescent="0.4">
      <c r="A218" s="5"/>
      <c r="B218" s="2"/>
      <c r="C218" s="2"/>
    </row>
    <row r="219" spans="1:3" x14ac:dyDescent="0.4">
      <c r="A219" s="5"/>
      <c r="B219" s="2"/>
      <c r="C219" s="2"/>
    </row>
    <row r="220" spans="1:3" x14ac:dyDescent="0.4">
      <c r="A220" s="5"/>
      <c r="B220" s="2"/>
      <c r="C220" s="2"/>
    </row>
    <row r="221" spans="1:3" x14ac:dyDescent="0.4">
      <c r="A221" s="5"/>
      <c r="B221" s="2"/>
      <c r="C221" s="2"/>
    </row>
    <row r="222" spans="1:3" x14ac:dyDescent="0.4">
      <c r="A222" s="5"/>
      <c r="B222" s="2"/>
      <c r="C222" s="2"/>
    </row>
    <row r="223" spans="1:3" x14ac:dyDescent="0.4">
      <c r="A223" s="5"/>
      <c r="B223" s="2"/>
      <c r="C223" s="2"/>
    </row>
    <row r="224" spans="1:3" x14ac:dyDescent="0.4">
      <c r="A224" s="5"/>
      <c r="B224" s="2"/>
      <c r="C224" s="2"/>
    </row>
    <row r="225" spans="1:3" x14ac:dyDescent="0.4">
      <c r="A225" s="5"/>
      <c r="B225" s="2"/>
      <c r="C225" s="2"/>
    </row>
    <row r="226" spans="1:3" x14ac:dyDescent="0.4">
      <c r="A226" s="5"/>
      <c r="B226" s="2"/>
      <c r="C226" s="2"/>
    </row>
    <row r="227" spans="1:3" x14ac:dyDescent="0.4">
      <c r="A227" s="5"/>
      <c r="B227" s="2"/>
      <c r="C227" s="2"/>
    </row>
    <row r="228" spans="1:3" x14ac:dyDescent="0.4">
      <c r="A228" s="5"/>
      <c r="B228" s="2"/>
      <c r="C228" s="2"/>
    </row>
    <row r="229" spans="1:3" x14ac:dyDescent="0.4">
      <c r="A229" s="5"/>
      <c r="B229" s="2"/>
      <c r="C229" s="2"/>
    </row>
    <row r="230" spans="1:3" x14ac:dyDescent="0.4">
      <c r="A230" s="5"/>
      <c r="B230" s="2"/>
      <c r="C230" s="2"/>
    </row>
    <row r="231" spans="1:3" x14ac:dyDescent="0.4">
      <c r="A231" s="5"/>
      <c r="B231" s="2"/>
      <c r="C231" s="2"/>
    </row>
    <row r="232" spans="1:3" x14ac:dyDescent="0.4">
      <c r="A232" s="5"/>
      <c r="B232" s="2"/>
      <c r="C232" s="2"/>
    </row>
    <row r="233" spans="1:3" x14ac:dyDescent="0.4">
      <c r="A233" s="5"/>
      <c r="B233" s="2"/>
      <c r="C233" s="2"/>
    </row>
    <row r="234" spans="1:3" x14ac:dyDescent="0.4">
      <c r="A234" s="5"/>
      <c r="B234" s="2"/>
      <c r="C234" s="2"/>
    </row>
    <row r="235" spans="1:3" x14ac:dyDescent="0.4">
      <c r="A235" s="5"/>
      <c r="B235" s="2"/>
      <c r="C235" s="2"/>
    </row>
    <row r="236" spans="1:3" x14ac:dyDescent="0.4">
      <c r="A236" s="5"/>
      <c r="B236" s="2"/>
      <c r="C236" s="2"/>
    </row>
    <row r="237" spans="1:3" x14ac:dyDescent="0.4">
      <c r="A237" s="5"/>
      <c r="B237" s="2"/>
      <c r="C237" s="2"/>
    </row>
    <row r="238" spans="1:3" x14ac:dyDescent="0.4">
      <c r="A238" s="5"/>
      <c r="B238" s="2"/>
      <c r="C238" s="2"/>
    </row>
    <row r="239" spans="1:3" x14ac:dyDescent="0.4">
      <c r="A239" s="5"/>
      <c r="B239" s="2"/>
      <c r="C239" s="2"/>
    </row>
    <row r="240" spans="1:3" x14ac:dyDescent="0.4">
      <c r="A240" s="5"/>
      <c r="B240" s="2"/>
      <c r="C240" s="2"/>
    </row>
    <row r="241" spans="1:3" x14ac:dyDescent="0.4">
      <c r="A241" s="5"/>
      <c r="B241" s="2"/>
      <c r="C241" s="2"/>
    </row>
    <row r="242" spans="1:3" x14ac:dyDescent="0.4">
      <c r="A242" s="5"/>
      <c r="B242" s="2"/>
      <c r="C242" s="2"/>
    </row>
    <row r="243" spans="1:3" x14ac:dyDescent="0.4">
      <c r="A243" s="5"/>
      <c r="B243" s="2"/>
      <c r="C243" s="2"/>
    </row>
    <row r="244" spans="1:3" x14ac:dyDescent="0.4">
      <c r="A244" s="5"/>
      <c r="B244" s="2"/>
      <c r="C244" s="2"/>
    </row>
    <row r="245" spans="1:3" x14ac:dyDescent="0.4">
      <c r="A245" s="5"/>
      <c r="B245" s="2"/>
      <c r="C245" s="2"/>
    </row>
    <row r="246" spans="1:3" x14ac:dyDescent="0.4">
      <c r="A246" s="5"/>
      <c r="B246" s="2"/>
      <c r="C246" s="2"/>
    </row>
    <row r="247" spans="1:3" x14ac:dyDescent="0.4">
      <c r="A247" s="5"/>
      <c r="B247" s="2"/>
      <c r="C247" s="2"/>
    </row>
    <row r="248" spans="1:3" x14ac:dyDescent="0.4">
      <c r="A248" s="5"/>
      <c r="B248" s="2"/>
      <c r="C248" s="2"/>
    </row>
    <row r="249" spans="1:3" x14ac:dyDescent="0.4">
      <c r="A249" s="5"/>
      <c r="B249" s="2"/>
      <c r="C249" s="2"/>
    </row>
    <row r="250" spans="1:3" x14ac:dyDescent="0.4">
      <c r="A250" s="5"/>
      <c r="B250" s="2"/>
      <c r="C250" s="2"/>
    </row>
    <row r="251" spans="1:3" x14ac:dyDescent="0.4">
      <c r="A251" s="5"/>
      <c r="B251" s="2"/>
      <c r="C251" s="2"/>
    </row>
    <row r="252" spans="1:3" x14ac:dyDescent="0.4">
      <c r="A252" s="5"/>
      <c r="B252" s="2"/>
      <c r="C252" s="2"/>
    </row>
    <row r="253" spans="1:3" x14ac:dyDescent="0.4">
      <c r="A253" s="5"/>
      <c r="B253" s="2"/>
      <c r="C253" s="2"/>
    </row>
    <row r="254" spans="1:3" x14ac:dyDescent="0.4">
      <c r="A254" s="5"/>
      <c r="B254" s="2"/>
      <c r="C254" s="2"/>
    </row>
    <row r="255" spans="1:3" x14ac:dyDescent="0.4">
      <c r="A255" s="5"/>
      <c r="B255" s="2"/>
      <c r="C255" s="2"/>
    </row>
    <row r="256" spans="1:3" x14ac:dyDescent="0.4">
      <c r="A256" s="5"/>
      <c r="B256" s="2"/>
      <c r="C256" s="2"/>
    </row>
    <row r="257" spans="1:3" x14ac:dyDescent="0.4">
      <c r="A257" s="5"/>
      <c r="B257" s="2"/>
      <c r="C257" s="2"/>
    </row>
    <row r="258" spans="1:3" x14ac:dyDescent="0.4">
      <c r="A258" s="5"/>
      <c r="B258" s="2"/>
      <c r="C258" s="2"/>
    </row>
    <row r="259" spans="1:3" x14ac:dyDescent="0.4">
      <c r="A259" s="5"/>
      <c r="B259" s="2"/>
      <c r="C259" s="2"/>
    </row>
    <row r="260" spans="1:3" x14ac:dyDescent="0.4">
      <c r="A260" s="5"/>
      <c r="B260" s="2"/>
      <c r="C260" s="2"/>
    </row>
    <row r="261" spans="1:3" x14ac:dyDescent="0.4">
      <c r="A261" s="5"/>
      <c r="B261" s="2"/>
      <c r="C261" s="2"/>
    </row>
    <row r="262" spans="1:3" x14ac:dyDescent="0.4">
      <c r="A262" s="5"/>
      <c r="B262" s="2"/>
      <c r="C262" s="2"/>
    </row>
    <row r="263" spans="1:3" x14ac:dyDescent="0.4">
      <c r="A263" s="5"/>
      <c r="B263" s="2"/>
      <c r="C263" s="2"/>
    </row>
    <row r="264" spans="1:3" x14ac:dyDescent="0.4">
      <c r="A264" s="5"/>
      <c r="B264" s="2"/>
      <c r="C264" s="2"/>
    </row>
    <row r="265" spans="1:3" x14ac:dyDescent="0.4">
      <c r="A265" s="5"/>
      <c r="B265" s="2"/>
      <c r="C265" s="2"/>
    </row>
    <row r="266" spans="1:3" x14ac:dyDescent="0.4">
      <c r="A266" s="5"/>
      <c r="B266" s="2"/>
      <c r="C266" s="2"/>
    </row>
    <row r="267" spans="1:3" x14ac:dyDescent="0.4">
      <c r="A267" s="5"/>
      <c r="B267" s="2"/>
      <c r="C267" s="2"/>
    </row>
    <row r="268" spans="1:3" x14ac:dyDescent="0.4">
      <c r="A268" s="5"/>
      <c r="B268" s="2"/>
      <c r="C268" s="2"/>
    </row>
    <row r="269" spans="1:3" x14ac:dyDescent="0.4">
      <c r="A269" s="5"/>
      <c r="B269" s="2"/>
      <c r="C269" s="2"/>
    </row>
    <row r="270" spans="1:3" x14ac:dyDescent="0.4">
      <c r="A270" s="5"/>
      <c r="B270" s="2"/>
      <c r="C270" s="2"/>
    </row>
    <row r="271" spans="1:3" x14ac:dyDescent="0.4">
      <c r="A271" s="5"/>
      <c r="B271" s="2"/>
      <c r="C271" s="2"/>
    </row>
    <row r="272" spans="1:3" x14ac:dyDescent="0.4">
      <c r="A272" s="5"/>
      <c r="B272" s="2"/>
      <c r="C272" s="2"/>
    </row>
    <row r="273" spans="1:3" x14ac:dyDescent="0.4">
      <c r="A273" s="5"/>
      <c r="B273" s="2"/>
      <c r="C273" s="2"/>
    </row>
    <row r="274" spans="1:3" x14ac:dyDescent="0.4">
      <c r="A274" s="5"/>
      <c r="B274" s="2"/>
      <c r="C274" s="2"/>
    </row>
    <row r="275" spans="1:3" x14ac:dyDescent="0.4">
      <c r="A275" s="5"/>
      <c r="B275" s="2"/>
      <c r="C275" s="2"/>
    </row>
    <row r="276" spans="1:3" x14ac:dyDescent="0.4">
      <c r="A276" s="5"/>
      <c r="B276" s="2"/>
      <c r="C276" s="2"/>
    </row>
    <row r="277" spans="1:3" x14ac:dyDescent="0.4">
      <c r="A277" s="5"/>
      <c r="B277" s="2"/>
      <c r="C277" s="2"/>
    </row>
    <row r="278" spans="1:3" x14ac:dyDescent="0.4">
      <c r="A278" s="5"/>
      <c r="B278" s="2"/>
      <c r="C278" s="2"/>
    </row>
    <row r="279" spans="1:3" x14ac:dyDescent="0.4">
      <c r="A279" s="5"/>
      <c r="B279" s="2"/>
      <c r="C279" s="2"/>
    </row>
    <row r="280" spans="1:3" x14ac:dyDescent="0.4">
      <c r="A280" s="5"/>
      <c r="B280" s="2"/>
      <c r="C280" s="2"/>
    </row>
    <row r="281" spans="1:3" x14ac:dyDescent="0.4">
      <c r="A281" s="5"/>
      <c r="B281" s="2"/>
      <c r="C281" s="2"/>
    </row>
    <row r="282" spans="1:3" x14ac:dyDescent="0.4">
      <c r="A282" s="5"/>
      <c r="B282" s="2"/>
      <c r="C282" s="2"/>
    </row>
    <row r="283" spans="1:3" x14ac:dyDescent="0.4">
      <c r="A283" s="5"/>
      <c r="B283" s="2"/>
      <c r="C283" s="2"/>
    </row>
    <row r="284" spans="1:3" x14ac:dyDescent="0.4">
      <c r="A284" s="5"/>
      <c r="B284" s="2"/>
      <c r="C284" s="2"/>
    </row>
    <row r="285" spans="1:3" x14ac:dyDescent="0.4">
      <c r="A285" s="5"/>
      <c r="B285" s="2"/>
      <c r="C285" s="2"/>
    </row>
    <row r="286" spans="1:3" x14ac:dyDescent="0.4">
      <c r="A286" s="5"/>
      <c r="B286" s="2"/>
      <c r="C286" s="2"/>
    </row>
    <row r="287" spans="1:3" x14ac:dyDescent="0.4">
      <c r="A287" s="5"/>
      <c r="B287" s="2"/>
      <c r="C287" s="2"/>
    </row>
    <row r="288" spans="1:3" x14ac:dyDescent="0.4">
      <c r="A288" s="5"/>
      <c r="B288" s="2"/>
      <c r="C288" s="2"/>
    </row>
    <row r="289" spans="1:3" x14ac:dyDescent="0.4">
      <c r="A289" s="5"/>
      <c r="B289" s="2"/>
      <c r="C289" s="2"/>
    </row>
    <row r="290" spans="1:3" x14ac:dyDescent="0.4">
      <c r="A290" s="5"/>
      <c r="B290" s="2"/>
      <c r="C290" s="2"/>
    </row>
    <row r="291" spans="1:3" x14ac:dyDescent="0.4">
      <c r="A291" s="5"/>
      <c r="B291" s="2"/>
      <c r="C291" s="2"/>
    </row>
    <row r="292" spans="1:3" x14ac:dyDescent="0.4">
      <c r="A292" s="5"/>
      <c r="B292" s="2"/>
      <c r="C292" s="2"/>
    </row>
    <row r="293" spans="1:3" x14ac:dyDescent="0.4">
      <c r="A293" s="5"/>
      <c r="B293" s="2"/>
      <c r="C293" s="2"/>
    </row>
    <row r="294" spans="1:3" x14ac:dyDescent="0.4">
      <c r="A294" s="5"/>
      <c r="B294" s="2"/>
      <c r="C294" s="2"/>
    </row>
    <row r="295" spans="1:3" x14ac:dyDescent="0.4">
      <c r="A295" s="5"/>
      <c r="B295" s="2"/>
      <c r="C295" s="2"/>
    </row>
    <row r="296" spans="1:3" x14ac:dyDescent="0.4">
      <c r="A296" s="5"/>
      <c r="B296" s="2"/>
      <c r="C296" s="2"/>
    </row>
    <row r="297" spans="1:3" x14ac:dyDescent="0.4">
      <c r="A297" s="5"/>
      <c r="B297" s="2"/>
      <c r="C297" s="2"/>
    </row>
    <row r="298" spans="1:3" x14ac:dyDescent="0.4">
      <c r="A298" s="5"/>
      <c r="B298" s="2"/>
      <c r="C298" s="2"/>
    </row>
    <row r="299" spans="1:3" x14ac:dyDescent="0.4">
      <c r="A299" s="5"/>
      <c r="B299" s="2"/>
      <c r="C299" s="2"/>
    </row>
    <row r="300" spans="1:3" x14ac:dyDescent="0.4">
      <c r="A300" s="5"/>
      <c r="B300" s="2"/>
      <c r="C300" s="2"/>
    </row>
    <row r="301" spans="1:3" x14ac:dyDescent="0.4">
      <c r="A301" s="5"/>
      <c r="B301" s="2"/>
      <c r="C301" s="2"/>
    </row>
    <row r="302" spans="1:3" x14ac:dyDescent="0.4">
      <c r="A302" s="5"/>
      <c r="B302" s="2"/>
      <c r="C302" s="2"/>
    </row>
    <row r="303" spans="1:3" x14ac:dyDescent="0.4">
      <c r="A303" s="5"/>
      <c r="B303" s="2"/>
      <c r="C303" s="2"/>
    </row>
    <row r="304" spans="1:3" x14ac:dyDescent="0.4">
      <c r="A304" s="5"/>
      <c r="B304" s="2"/>
      <c r="C304" s="2"/>
    </row>
    <row r="305" spans="1:3" x14ac:dyDescent="0.4">
      <c r="A305" s="5"/>
      <c r="B305" s="2"/>
      <c r="C305" s="2"/>
    </row>
    <row r="306" spans="1:3" x14ac:dyDescent="0.4">
      <c r="A306" s="5"/>
      <c r="B306" s="2"/>
      <c r="C306" s="2"/>
    </row>
    <row r="307" spans="1:3" x14ac:dyDescent="0.4">
      <c r="A307" s="5"/>
      <c r="B307" s="2"/>
      <c r="C307" s="2"/>
    </row>
    <row r="308" spans="1:3" x14ac:dyDescent="0.4">
      <c r="A308" s="5"/>
      <c r="B308" s="2"/>
      <c r="C308" s="2"/>
    </row>
    <row r="309" spans="1:3" x14ac:dyDescent="0.4">
      <c r="A309" s="5"/>
      <c r="B309" s="2"/>
      <c r="C309" s="2"/>
    </row>
    <row r="310" spans="1:3" x14ac:dyDescent="0.4">
      <c r="A310" s="5"/>
      <c r="B310" s="2"/>
      <c r="C310" s="2"/>
    </row>
    <row r="311" spans="1:3" x14ac:dyDescent="0.4">
      <c r="A311" s="5"/>
      <c r="B311" s="2"/>
      <c r="C311" s="2"/>
    </row>
    <row r="312" spans="1:3" x14ac:dyDescent="0.4">
      <c r="A312" s="5"/>
      <c r="B312" s="2"/>
      <c r="C312" s="2"/>
    </row>
    <row r="313" spans="1:3" x14ac:dyDescent="0.4">
      <c r="A313" s="5"/>
      <c r="B313" s="2"/>
      <c r="C313" s="2"/>
    </row>
    <row r="314" spans="1:3" x14ac:dyDescent="0.4">
      <c r="A314" s="5"/>
      <c r="B314" s="2"/>
      <c r="C314" s="2"/>
    </row>
    <row r="315" spans="1:3" x14ac:dyDescent="0.4">
      <c r="A315" s="5"/>
      <c r="B315" s="2"/>
      <c r="C315" s="2"/>
    </row>
    <row r="316" spans="1:3" x14ac:dyDescent="0.4">
      <c r="A316" s="5"/>
      <c r="B316" s="2"/>
      <c r="C316" s="2"/>
    </row>
    <row r="317" spans="1:3" x14ac:dyDescent="0.4">
      <c r="A317" s="5"/>
      <c r="B317" s="2"/>
      <c r="C317" s="2"/>
    </row>
    <row r="318" spans="1:3" x14ac:dyDescent="0.4">
      <c r="A318" s="5"/>
      <c r="B318" s="2"/>
      <c r="C318" s="2"/>
    </row>
    <row r="319" spans="1:3" x14ac:dyDescent="0.4">
      <c r="A319" s="5"/>
      <c r="B319" s="2"/>
      <c r="C319" s="2"/>
    </row>
    <row r="320" spans="1:3" x14ac:dyDescent="0.4">
      <c r="A320" s="5"/>
      <c r="B320" s="2"/>
      <c r="C320" s="2"/>
    </row>
    <row r="321" spans="1:3" x14ac:dyDescent="0.4">
      <c r="A321" s="5"/>
      <c r="B321" s="2"/>
      <c r="C321" s="2"/>
    </row>
    <row r="322" spans="1:3" x14ac:dyDescent="0.4">
      <c r="A322" s="5"/>
      <c r="B322" s="2"/>
      <c r="C322" s="2"/>
    </row>
    <row r="323" spans="1:3" x14ac:dyDescent="0.4">
      <c r="A323" s="5"/>
      <c r="B323" s="2"/>
      <c r="C323" s="2"/>
    </row>
    <row r="324" spans="1:3" x14ac:dyDescent="0.4">
      <c r="A324" s="5"/>
      <c r="B324" s="2"/>
      <c r="C324" s="2"/>
    </row>
    <row r="325" spans="1:3" x14ac:dyDescent="0.4">
      <c r="A325" s="5"/>
      <c r="B325" s="2"/>
      <c r="C325" s="2"/>
    </row>
    <row r="326" spans="1:3" x14ac:dyDescent="0.4">
      <c r="A326" s="5"/>
      <c r="B326" s="2"/>
      <c r="C326" s="2"/>
    </row>
    <row r="327" spans="1:3" x14ac:dyDescent="0.4">
      <c r="A327" s="5"/>
      <c r="B327" s="2"/>
      <c r="C327" s="2"/>
    </row>
    <row r="328" spans="1:3" x14ac:dyDescent="0.4">
      <c r="A328" s="5"/>
      <c r="B328" s="2"/>
      <c r="C328" s="2"/>
    </row>
    <row r="329" spans="1:3" x14ac:dyDescent="0.4">
      <c r="A329" s="5"/>
      <c r="B329" s="2"/>
      <c r="C329" s="2"/>
    </row>
    <row r="330" spans="1:3" x14ac:dyDescent="0.4">
      <c r="A330" s="5"/>
      <c r="B330" s="2"/>
      <c r="C330" s="2"/>
    </row>
    <row r="331" spans="1:3" x14ac:dyDescent="0.4">
      <c r="A331" s="5"/>
      <c r="B331" s="2"/>
      <c r="C331" s="2"/>
    </row>
    <row r="332" spans="1:3" x14ac:dyDescent="0.4">
      <c r="A332" s="5"/>
      <c r="B332" s="2"/>
      <c r="C332" s="2"/>
    </row>
    <row r="333" spans="1:3" x14ac:dyDescent="0.4">
      <c r="A333" s="5"/>
      <c r="B333" s="2"/>
      <c r="C333" s="2"/>
    </row>
    <row r="334" spans="1:3" x14ac:dyDescent="0.4">
      <c r="A334" s="5"/>
      <c r="B334" s="2"/>
      <c r="C334" s="2"/>
    </row>
    <row r="335" spans="1:3" x14ac:dyDescent="0.4">
      <c r="A335" s="5"/>
      <c r="B335" s="2"/>
      <c r="C335" s="2"/>
    </row>
    <row r="336" spans="1:3" x14ac:dyDescent="0.4">
      <c r="A336" s="5"/>
      <c r="B336" s="2"/>
      <c r="C336" s="2"/>
    </row>
    <row r="337" spans="1:3" x14ac:dyDescent="0.4">
      <c r="A337" s="5"/>
      <c r="B337" s="2"/>
      <c r="C337" s="2"/>
    </row>
    <row r="338" spans="1:3" x14ac:dyDescent="0.4">
      <c r="A338" s="5"/>
      <c r="B338" s="2"/>
      <c r="C338" s="2"/>
    </row>
    <row r="339" spans="1:3" x14ac:dyDescent="0.4">
      <c r="A339" s="5"/>
      <c r="B339" s="2"/>
      <c r="C339" s="2"/>
    </row>
    <row r="340" spans="1:3" x14ac:dyDescent="0.4">
      <c r="A340" s="5"/>
      <c r="B340" s="2"/>
      <c r="C340" s="2"/>
    </row>
    <row r="341" spans="1:3" x14ac:dyDescent="0.4">
      <c r="A341" s="5"/>
      <c r="B341" s="2"/>
      <c r="C341" s="2"/>
    </row>
    <row r="342" spans="1:3" x14ac:dyDescent="0.4">
      <c r="A342" s="5"/>
      <c r="B342" s="2"/>
      <c r="C342" s="2"/>
    </row>
    <row r="343" spans="1:3" x14ac:dyDescent="0.4">
      <c r="A343" s="5"/>
      <c r="B343" s="2"/>
      <c r="C343" s="2"/>
    </row>
    <row r="344" spans="1:3" x14ac:dyDescent="0.4">
      <c r="A344" s="5"/>
      <c r="B344" s="2"/>
      <c r="C344" s="2"/>
    </row>
    <row r="345" spans="1:3" x14ac:dyDescent="0.4">
      <c r="A345" s="5"/>
      <c r="B345" s="2"/>
      <c r="C345" s="2"/>
    </row>
    <row r="346" spans="1:3" x14ac:dyDescent="0.4">
      <c r="A346" s="5"/>
      <c r="B346" s="2"/>
      <c r="C346" s="2"/>
    </row>
    <row r="347" spans="1:3" x14ac:dyDescent="0.4">
      <c r="A347" s="5"/>
      <c r="B347" s="2"/>
      <c r="C347" s="2"/>
    </row>
    <row r="348" spans="1:3" x14ac:dyDescent="0.4">
      <c r="A348" s="5"/>
      <c r="B348" s="2"/>
      <c r="C348" s="2"/>
    </row>
    <row r="349" spans="1:3" x14ac:dyDescent="0.4">
      <c r="A349" s="5"/>
      <c r="B349" s="2"/>
      <c r="C349" s="2"/>
    </row>
    <row r="350" spans="1:3" x14ac:dyDescent="0.4">
      <c r="A350" s="5"/>
      <c r="B350" s="2"/>
      <c r="C350" s="2"/>
    </row>
    <row r="351" spans="1:3" x14ac:dyDescent="0.4">
      <c r="A351" s="5"/>
      <c r="B351" s="2"/>
      <c r="C351" s="2"/>
    </row>
    <row r="352" spans="1:3" x14ac:dyDescent="0.4">
      <c r="A352" s="5"/>
      <c r="B352" s="2"/>
      <c r="C352" s="2"/>
    </row>
    <row r="353" spans="1:3" x14ac:dyDescent="0.4">
      <c r="A353" s="5"/>
      <c r="B353" s="2"/>
      <c r="C353" s="2"/>
    </row>
    <row r="354" spans="1:3" x14ac:dyDescent="0.4">
      <c r="A354" s="5"/>
      <c r="B354" s="2"/>
      <c r="C354" s="2"/>
    </row>
    <row r="355" spans="1:3" x14ac:dyDescent="0.4">
      <c r="A355" s="5"/>
      <c r="B355" s="2"/>
      <c r="C355" s="2"/>
    </row>
    <row r="356" spans="1:3" x14ac:dyDescent="0.4">
      <c r="A356" s="5"/>
      <c r="B356" s="2"/>
      <c r="C356" s="2"/>
    </row>
    <row r="357" spans="1:3" x14ac:dyDescent="0.4">
      <c r="A357" s="5"/>
      <c r="B357" s="2"/>
      <c r="C357" s="2"/>
    </row>
    <row r="358" spans="1:3" x14ac:dyDescent="0.4">
      <c r="A358" s="5"/>
      <c r="B358" s="2"/>
      <c r="C358" s="2"/>
    </row>
    <row r="359" spans="1:3" x14ac:dyDescent="0.4">
      <c r="A359" s="5"/>
      <c r="B359" s="2"/>
      <c r="C359" s="2"/>
    </row>
    <row r="360" spans="1:3" x14ac:dyDescent="0.4">
      <c r="A360" s="5"/>
      <c r="B360" s="2"/>
      <c r="C360" s="2"/>
    </row>
    <row r="361" spans="1:3" x14ac:dyDescent="0.4">
      <c r="A361" s="5"/>
      <c r="B361" s="2"/>
      <c r="C361" s="2"/>
    </row>
    <row r="362" spans="1:3" x14ac:dyDescent="0.4">
      <c r="A362" s="5"/>
      <c r="B362" s="2"/>
      <c r="C362" s="2"/>
    </row>
    <row r="363" spans="1:3" x14ac:dyDescent="0.4">
      <c r="A363" s="5"/>
      <c r="B363" s="2"/>
      <c r="C363" s="2"/>
    </row>
    <row r="364" spans="1:3" x14ac:dyDescent="0.4">
      <c r="A364" s="5"/>
      <c r="B364" s="2"/>
      <c r="C364" s="2"/>
    </row>
    <row r="365" spans="1:3" x14ac:dyDescent="0.4">
      <c r="A365" s="5"/>
      <c r="B365" s="2"/>
      <c r="C365" s="2"/>
    </row>
    <row r="366" spans="1:3" x14ac:dyDescent="0.4">
      <c r="A366" s="5"/>
      <c r="B366" s="2"/>
      <c r="C366" s="2"/>
    </row>
    <row r="367" spans="1:3" x14ac:dyDescent="0.4">
      <c r="A367" s="5"/>
      <c r="B367" s="2"/>
      <c r="C367" s="2"/>
    </row>
    <row r="368" spans="1:3" x14ac:dyDescent="0.4">
      <c r="A368" s="5"/>
      <c r="B368" s="2"/>
      <c r="C368" s="2"/>
    </row>
    <row r="369" spans="1:3" x14ac:dyDescent="0.4">
      <c r="A369" s="5"/>
      <c r="B369" s="2"/>
      <c r="C369" s="2"/>
    </row>
    <row r="370" spans="1:3" x14ac:dyDescent="0.4">
      <c r="A370" s="5"/>
      <c r="B370" s="2"/>
      <c r="C370" s="2"/>
    </row>
    <row r="371" spans="1:3" x14ac:dyDescent="0.4">
      <c r="A371" s="5"/>
      <c r="B371" s="2"/>
      <c r="C371" s="2"/>
    </row>
    <row r="372" spans="1:3" x14ac:dyDescent="0.4">
      <c r="A372" s="5"/>
      <c r="B372" s="2"/>
      <c r="C372" s="2"/>
    </row>
    <row r="373" spans="1:3" x14ac:dyDescent="0.4">
      <c r="A373" s="5"/>
      <c r="B373" s="2"/>
      <c r="C373" s="2"/>
    </row>
    <row r="374" spans="1:3" x14ac:dyDescent="0.4">
      <c r="A374" s="5"/>
      <c r="B374" s="2"/>
      <c r="C374" s="2"/>
    </row>
    <row r="375" spans="1:3" x14ac:dyDescent="0.4">
      <c r="A375" s="5"/>
      <c r="B375" s="2"/>
      <c r="C375" s="2"/>
    </row>
    <row r="376" spans="1:3" x14ac:dyDescent="0.4">
      <c r="A376" s="5"/>
      <c r="B376" s="2"/>
      <c r="C376" s="2"/>
    </row>
    <row r="377" spans="1:3" x14ac:dyDescent="0.4">
      <c r="A377" s="5"/>
      <c r="B377" s="2"/>
      <c r="C377" s="2"/>
    </row>
    <row r="378" spans="1:3" x14ac:dyDescent="0.4">
      <c r="A378" s="5"/>
      <c r="B378" s="2"/>
      <c r="C378" s="2"/>
    </row>
    <row r="379" spans="1:3" x14ac:dyDescent="0.4">
      <c r="A379" s="5"/>
      <c r="B379" s="2"/>
      <c r="C379" s="2"/>
    </row>
    <row r="380" spans="1:3" x14ac:dyDescent="0.4">
      <c r="A380" s="5"/>
      <c r="B380" s="2"/>
      <c r="C380" s="2"/>
    </row>
    <row r="381" spans="1:3" x14ac:dyDescent="0.4">
      <c r="A381" s="5"/>
      <c r="B381" s="2"/>
      <c r="C381" s="2"/>
    </row>
    <row r="382" spans="1:3" x14ac:dyDescent="0.4">
      <c r="A382" s="5"/>
      <c r="B382" s="2"/>
      <c r="C382" s="2"/>
    </row>
    <row r="383" spans="1:3" x14ac:dyDescent="0.4">
      <c r="A383" s="5"/>
      <c r="B383" s="2"/>
      <c r="C383" s="2"/>
    </row>
    <row r="384" spans="1:3" x14ac:dyDescent="0.4">
      <c r="A384" s="5"/>
      <c r="B384" s="2"/>
      <c r="C384" s="2"/>
    </row>
    <row r="385" spans="1:3" x14ac:dyDescent="0.4">
      <c r="A385" s="5"/>
      <c r="B385" s="2"/>
      <c r="C385" s="2"/>
    </row>
    <row r="386" spans="1:3" x14ac:dyDescent="0.4">
      <c r="A386" s="5"/>
      <c r="B386" s="2"/>
      <c r="C386" s="2"/>
    </row>
    <row r="387" spans="1:3" x14ac:dyDescent="0.4">
      <c r="A387" s="5"/>
      <c r="B387" s="2"/>
      <c r="C387" s="2"/>
    </row>
    <row r="388" spans="1:3" x14ac:dyDescent="0.4">
      <c r="A388" s="5"/>
      <c r="B388" s="2"/>
      <c r="C388" s="2"/>
    </row>
    <row r="389" spans="1:3" x14ac:dyDescent="0.4">
      <c r="A389" s="5"/>
      <c r="B389" s="2"/>
      <c r="C389" s="2"/>
    </row>
    <row r="390" spans="1:3" x14ac:dyDescent="0.4">
      <c r="A390" s="5"/>
      <c r="B390" s="2"/>
      <c r="C390" s="2"/>
    </row>
    <row r="391" spans="1:3" x14ac:dyDescent="0.4">
      <c r="A391" s="5"/>
      <c r="B391" s="2"/>
      <c r="C391" s="2"/>
    </row>
    <row r="392" spans="1:3" x14ac:dyDescent="0.4">
      <c r="A392" s="5"/>
      <c r="B392" s="2"/>
      <c r="C392" s="2"/>
    </row>
    <row r="393" spans="1:3" x14ac:dyDescent="0.4">
      <c r="A393" s="5"/>
      <c r="B393" s="2"/>
      <c r="C393" s="2"/>
    </row>
    <row r="394" spans="1:3" x14ac:dyDescent="0.4">
      <c r="A394" s="5"/>
      <c r="B394" s="2"/>
      <c r="C394" s="2"/>
    </row>
    <row r="395" spans="1:3" x14ac:dyDescent="0.4">
      <c r="A395" s="5"/>
      <c r="B395" s="2"/>
      <c r="C395" s="2"/>
    </row>
    <row r="396" spans="1:3" x14ac:dyDescent="0.4">
      <c r="A396" s="5"/>
      <c r="B396" s="2"/>
      <c r="C396" s="2"/>
    </row>
    <row r="397" spans="1:3" x14ac:dyDescent="0.4">
      <c r="A397" s="5"/>
      <c r="B397" s="2"/>
      <c r="C397" s="2"/>
    </row>
    <row r="398" spans="1:3" x14ac:dyDescent="0.4">
      <c r="A398" s="5"/>
      <c r="B398" s="2"/>
      <c r="C398" s="2"/>
    </row>
    <row r="399" spans="1:3" x14ac:dyDescent="0.4">
      <c r="A399" s="5"/>
      <c r="B399" s="2"/>
      <c r="C399" s="2"/>
    </row>
    <row r="400" spans="1:3" x14ac:dyDescent="0.4">
      <c r="A400" s="5"/>
      <c r="B400" s="2"/>
      <c r="C400" s="2"/>
    </row>
    <row r="401" spans="1:3" x14ac:dyDescent="0.4">
      <c r="A401" s="5"/>
      <c r="B401" s="2"/>
      <c r="C401" s="2"/>
    </row>
    <row r="402" spans="1:3" x14ac:dyDescent="0.4">
      <c r="A402" s="5"/>
      <c r="B402" s="2"/>
      <c r="C402" s="2"/>
    </row>
    <row r="403" spans="1:3" x14ac:dyDescent="0.4">
      <c r="A403" s="5"/>
      <c r="B403" s="2"/>
      <c r="C403" s="2"/>
    </row>
    <row r="404" spans="1:3" x14ac:dyDescent="0.4">
      <c r="A404" s="5"/>
      <c r="B404" s="2"/>
      <c r="C404" s="2"/>
    </row>
    <row r="405" spans="1:3" x14ac:dyDescent="0.4">
      <c r="A405" s="5"/>
      <c r="B405" s="2"/>
      <c r="C405" s="2"/>
    </row>
    <row r="406" spans="1:3" x14ac:dyDescent="0.4">
      <c r="A406" s="5"/>
      <c r="B406" s="2"/>
      <c r="C406" s="2"/>
    </row>
    <row r="407" spans="1:3" x14ac:dyDescent="0.4">
      <c r="A407" s="5"/>
      <c r="B407" s="2"/>
      <c r="C407" s="2"/>
    </row>
    <row r="408" spans="1:3" x14ac:dyDescent="0.4">
      <c r="A408" s="5"/>
      <c r="B408" s="2"/>
      <c r="C408" s="2"/>
    </row>
    <row r="409" spans="1:3" x14ac:dyDescent="0.4">
      <c r="A409" s="5"/>
      <c r="B409" s="2"/>
      <c r="C409" s="2"/>
    </row>
    <row r="410" spans="1:3" x14ac:dyDescent="0.4">
      <c r="A410" s="5"/>
      <c r="B410" s="2"/>
      <c r="C410" s="2"/>
    </row>
    <row r="411" spans="1:3" x14ac:dyDescent="0.4">
      <c r="A411" s="5"/>
      <c r="B411" s="2"/>
      <c r="C411" s="2"/>
    </row>
    <row r="412" spans="1:3" x14ac:dyDescent="0.4">
      <c r="A412" s="5"/>
      <c r="B412" s="2"/>
      <c r="C412" s="2"/>
    </row>
    <row r="413" spans="1:3" x14ac:dyDescent="0.4">
      <c r="A413" s="5"/>
      <c r="B413" s="2"/>
      <c r="C413" s="2"/>
    </row>
    <row r="414" spans="1:3" x14ac:dyDescent="0.4">
      <c r="A414" s="5"/>
      <c r="B414" s="2"/>
      <c r="C414" s="2"/>
    </row>
    <row r="415" spans="1:3" x14ac:dyDescent="0.4">
      <c r="A415" s="5"/>
      <c r="B415" s="2"/>
      <c r="C415" s="2"/>
    </row>
    <row r="416" spans="1:3" x14ac:dyDescent="0.4">
      <c r="A416" s="5"/>
      <c r="B416" s="2"/>
      <c r="C416" s="2"/>
    </row>
    <row r="417" spans="1:3" x14ac:dyDescent="0.4">
      <c r="A417" s="5"/>
      <c r="B417" s="2"/>
      <c r="C417" s="2"/>
    </row>
    <row r="418" spans="1:3" x14ac:dyDescent="0.4">
      <c r="A418" s="5"/>
      <c r="B418" s="2"/>
      <c r="C418" s="2"/>
    </row>
    <row r="419" spans="1:3" x14ac:dyDescent="0.4">
      <c r="A419" s="5"/>
      <c r="B419" s="2"/>
      <c r="C419" s="2"/>
    </row>
    <row r="420" spans="1:3" x14ac:dyDescent="0.4">
      <c r="A420" s="5"/>
      <c r="B420" s="2"/>
      <c r="C420" s="2"/>
    </row>
    <row r="421" spans="1:3" x14ac:dyDescent="0.4">
      <c r="A421" s="5"/>
      <c r="B421" s="2"/>
      <c r="C421" s="2"/>
    </row>
    <row r="422" spans="1:3" x14ac:dyDescent="0.4">
      <c r="A422" s="5"/>
      <c r="B422" s="2"/>
      <c r="C422" s="2"/>
    </row>
    <row r="423" spans="1:3" x14ac:dyDescent="0.4">
      <c r="A423" s="5"/>
      <c r="B423" s="2"/>
      <c r="C423" s="2"/>
    </row>
    <row r="424" spans="1:3" x14ac:dyDescent="0.4">
      <c r="A424" s="5"/>
      <c r="B424" s="2"/>
      <c r="C424" s="2"/>
    </row>
    <row r="425" spans="1:3" x14ac:dyDescent="0.4">
      <c r="A425" s="5"/>
      <c r="B425" s="2"/>
      <c r="C425" s="2"/>
    </row>
    <row r="426" spans="1:3" x14ac:dyDescent="0.4">
      <c r="A426" s="5"/>
      <c r="B426" s="2"/>
      <c r="C426" s="2"/>
    </row>
    <row r="427" spans="1:3" x14ac:dyDescent="0.4">
      <c r="A427" s="5"/>
      <c r="B427" s="2"/>
      <c r="C427" s="2"/>
    </row>
    <row r="428" spans="1:3" x14ac:dyDescent="0.4">
      <c r="A428" s="5"/>
      <c r="B428" s="2"/>
      <c r="C428" s="2"/>
    </row>
    <row r="429" spans="1:3" x14ac:dyDescent="0.4">
      <c r="A429" s="5"/>
      <c r="B429" s="2"/>
      <c r="C429" s="2"/>
    </row>
    <row r="430" spans="1:3" x14ac:dyDescent="0.4">
      <c r="A430" s="5"/>
      <c r="B430" s="2"/>
      <c r="C430" s="2"/>
    </row>
    <row r="431" spans="1:3" x14ac:dyDescent="0.4">
      <c r="A431" s="5"/>
      <c r="B431" s="2"/>
      <c r="C431" s="2"/>
    </row>
    <row r="432" spans="1:3" x14ac:dyDescent="0.4">
      <c r="A432" s="5"/>
      <c r="B432" s="2"/>
      <c r="C432" s="2"/>
    </row>
    <row r="433" spans="1:3" x14ac:dyDescent="0.4">
      <c r="A433" s="5"/>
      <c r="B433" s="2"/>
      <c r="C433" s="2"/>
    </row>
    <row r="434" spans="1:3" x14ac:dyDescent="0.4">
      <c r="A434" s="5"/>
      <c r="B434" s="2"/>
      <c r="C434" s="2"/>
    </row>
    <row r="435" spans="1:3" x14ac:dyDescent="0.4">
      <c r="A435" s="5"/>
      <c r="B435" s="2"/>
      <c r="C435" s="2"/>
    </row>
    <row r="436" spans="1:3" x14ac:dyDescent="0.4">
      <c r="A436" s="5"/>
      <c r="B436" s="2"/>
      <c r="C436" s="2"/>
    </row>
    <row r="437" spans="1:3" x14ac:dyDescent="0.4">
      <c r="A437" s="5"/>
      <c r="B437" s="2"/>
      <c r="C437" s="2"/>
    </row>
    <row r="438" spans="1:3" x14ac:dyDescent="0.4">
      <c r="A438" s="5"/>
      <c r="B438" s="2"/>
      <c r="C438" s="2"/>
    </row>
    <row r="439" spans="1:3" x14ac:dyDescent="0.4">
      <c r="A439" s="5"/>
      <c r="B439" s="2"/>
      <c r="C439" s="2"/>
    </row>
    <row r="440" spans="1:3" x14ac:dyDescent="0.4">
      <c r="A440" s="5"/>
      <c r="B440" s="2"/>
      <c r="C440" s="2"/>
    </row>
    <row r="441" spans="1:3" x14ac:dyDescent="0.4">
      <c r="A441" s="5"/>
      <c r="B441" s="2"/>
      <c r="C441" s="2"/>
    </row>
    <row r="442" spans="1:3" x14ac:dyDescent="0.4">
      <c r="A442" s="5"/>
      <c r="B442" s="2"/>
      <c r="C442" s="2"/>
    </row>
    <row r="443" spans="1:3" x14ac:dyDescent="0.4">
      <c r="A443" s="5"/>
      <c r="B443" s="2"/>
      <c r="C443" s="2"/>
    </row>
    <row r="444" spans="1:3" x14ac:dyDescent="0.4">
      <c r="A444" s="5"/>
      <c r="B444" s="2"/>
      <c r="C444" s="2"/>
    </row>
    <row r="445" spans="1:3" x14ac:dyDescent="0.4">
      <c r="A445" s="5"/>
      <c r="B445" s="2"/>
      <c r="C445" s="2"/>
    </row>
    <row r="446" spans="1:3" x14ac:dyDescent="0.4">
      <c r="A446" s="5"/>
      <c r="B446" s="2"/>
      <c r="C446" s="2"/>
    </row>
    <row r="447" spans="1:3" x14ac:dyDescent="0.4">
      <c r="A447" s="5"/>
      <c r="B447" s="2"/>
      <c r="C447" s="2"/>
    </row>
    <row r="448" spans="1:3" x14ac:dyDescent="0.4">
      <c r="A448" s="5"/>
      <c r="B448" s="2"/>
      <c r="C448" s="2"/>
    </row>
    <row r="449" spans="1:3" x14ac:dyDescent="0.4">
      <c r="A449" s="5"/>
      <c r="B449" s="2"/>
      <c r="C449" s="2"/>
    </row>
    <row r="450" spans="1:3" x14ac:dyDescent="0.4">
      <c r="A450" s="5"/>
      <c r="B450" s="2"/>
      <c r="C450" s="2"/>
    </row>
    <row r="451" spans="1:3" x14ac:dyDescent="0.4">
      <c r="A451" s="5"/>
      <c r="B451" s="2"/>
      <c r="C451" s="2"/>
    </row>
    <row r="452" spans="1:3" x14ac:dyDescent="0.4">
      <c r="A452" s="5"/>
      <c r="B452" s="2"/>
      <c r="C452" s="2"/>
    </row>
    <row r="453" spans="1:3" x14ac:dyDescent="0.4">
      <c r="A453" s="5"/>
      <c r="B453" s="2"/>
      <c r="C453" s="2"/>
    </row>
    <row r="454" spans="1:3" x14ac:dyDescent="0.4">
      <c r="A454" s="5"/>
      <c r="B454" s="2"/>
      <c r="C454" s="2"/>
    </row>
    <row r="455" spans="1:3" x14ac:dyDescent="0.4">
      <c r="A455" s="5"/>
      <c r="B455" s="2"/>
      <c r="C455" s="2"/>
    </row>
    <row r="456" spans="1:3" x14ac:dyDescent="0.4">
      <c r="A456" s="5"/>
      <c r="B456" s="2"/>
      <c r="C456" s="2"/>
    </row>
    <row r="457" spans="1:3" x14ac:dyDescent="0.4">
      <c r="A457" s="5"/>
      <c r="B457" s="2"/>
      <c r="C457" s="2"/>
    </row>
    <row r="458" spans="1:3" x14ac:dyDescent="0.4">
      <c r="A458" s="5"/>
      <c r="B458" s="2"/>
      <c r="C458" s="2"/>
    </row>
    <row r="459" spans="1:3" x14ac:dyDescent="0.4">
      <c r="A459" s="5"/>
      <c r="B459" s="2"/>
      <c r="C459" s="2"/>
    </row>
    <row r="460" spans="1:3" x14ac:dyDescent="0.4">
      <c r="A460" s="5"/>
      <c r="B460" s="2"/>
      <c r="C460" s="2"/>
    </row>
    <row r="461" spans="1:3" x14ac:dyDescent="0.4">
      <c r="A461" s="5"/>
      <c r="B461" s="2"/>
      <c r="C461" s="2"/>
    </row>
    <row r="462" spans="1:3" x14ac:dyDescent="0.4">
      <c r="A462" s="5"/>
      <c r="B462" s="2"/>
      <c r="C462" s="2"/>
    </row>
    <row r="463" spans="1:3" x14ac:dyDescent="0.4">
      <c r="A463" s="5"/>
      <c r="B463" s="2"/>
      <c r="C463" s="2"/>
    </row>
    <row r="464" spans="1:3" x14ac:dyDescent="0.4">
      <c r="A464" s="5"/>
      <c r="B464" s="2"/>
      <c r="C464" s="2"/>
    </row>
    <row r="465" spans="1:3" x14ac:dyDescent="0.4">
      <c r="A465" s="5"/>
      <c r="B465" s="2"/>
      <c r="C465" s="2"/>
    </row>
    <row r="466" spans="1:3" x14ac:dyDescent="0.4">
      <c r="A466" s="5"/>
      <c r="B466" s="2"/>
      <c r="C466" s="2"/>
    </row>
    <row r="467" spans="1:3" x14ac:dyDescent="0.4">
      <c r="B467" s="2"/>
      <c r="C467" s="2"/>
    </row>
    <row r="468" spans="1:3" x14ac:dyDescent="0.4">
      <c r="B468" s="2"/>
      <c r="C468" s="2"/>
    </row>
    <row r="469" spans="1:3" x14ac:dyDescent="0.4">
      <c r="B469" s="2"/>
      <c r="C469" s="2"/>
    </row>
    <row r="470" spans="1:3" x14ac:dyDescent="0.4">
      <c r="B470" s="2"/>
      <c r="C470" s="2"/>
    </row>
    <row r="471" spans="1:3" x14ac:dyDescent="0.4">
      <c r="B471" s="2"/>
      <c r="C471" s="2"/>
    </row>
  </sheetData>
  <mergeCells count="177">
    <mergeCell ref="E84:E88"/>
    <mergeCell ref="F84:F88"/>
    <mergeCell ref="G84:G88"/>
    <mergeCell ref="H84:H88"/>
    <mergeCell ref="E9:E13"/>
    <mergeCell ref="F9:F13"/>
    <mergeCell ref="G9:G13"/>
    <mergeCell ref="H9:H13"/>
    <mergeCell ref="E14:E18"/>
    <mergeCell ref="F14:F18"/>
    <mergeCell ref="G14:G18"/>
    <mergeCell ref="H14:H18"/>
    <mergeCell ref="E19:E23"/>
    <mergeCell ref="F19:F23"/>
    <mergeCell ref="G19:G23"/>
    <mergeCell ref="H19:H23"/>
    <mergeCell ref="E24:E28"/>
    <mergeCell ref="F24:F28"/>
    <mergeCell ref="G24:G28"/>
    <mergeCell ref="H24:H28"/>
    <mergeCell ref="E79:E83"/>
    <mergeCell ref="F79:F83"/>
    <mergeCell ref="G79:G83"/>
    <mergeCell ref="H79:H83"/>
    <mergeCell ref="E34:E38"/>
    <mergeCell ref="F34:F38"/>
    <mergeCell ref="G34:G38"/>
    <mergeCell ref="H34:H38"/>
    <mergeCell ref="E39:E43"/>
    <mergeCell ref="F39:F43"/>
    <mergeCell ref="G39:G43"/>
    <mergeCell ref="H39:H43"/>
    <mergeCell ref="E44:E48"/>
    <mergeCell ref="F44:F48"/>
    <mergeCell ref="G44:G48"/>
    <mergeCell ref="H44:H48"/>
    <mergeCell ref="E59:E63"/>
    <mergeCell ref="F59:F63"/>
    <mergeCell ref="G59:G63"/>
    <mergeCell ref="H59:H63"/>
    <mergeCell ref="E49:E53"/>
    <mergeCell ref="F49:F53"/>
    <mergeCell ref="G49:G53"/>
    <mergeCell ref="H49:H53"/>
    <mergeCell ref="E29:E33"/>
    <mergeCell ref="F29:F33"/>
    <mergeCell ref="G29:G33"/>
    <mergeCell ref="H29:H33"/>
    <mergeCell ref="E69:E73"/>
    <mergeCell ref="F69:F73"/>
    <mergeCell ref="G69:G73"/>
    <mergeCell ref="H69:H73"/>
    <mergeCell ref="E54:E58"/>
    <mergeCell ref="F54:F58"/>
    <mergeCell ref="G54:G58"/>
    <mergeCell ref="H54:H58"/>
    <mergeCell ref="E64:E68"/>
    <mergeCell ref="F64:F68"/>
    <mergeCell ref="G64:G68"/>
    <mergeCell ref="H64:H68"/>
    <mergeCell ref="E74:E78"/>
    <mergeCell ref="F74:F78"/>
    <mergeCell ref="G74:G78"/>
    <mergeCell ref="H74:H78"/>
    <mergeCell ref="B64:B68"/>
    <mergeCell ref="B84:B88"/>
    <mergeCell ref="D84:D88"/>
    <mergeCell ref="B49:B53"/>
    <mergeCell ref="D49:D53"/>
    <mergeCell ref="B74:B78"/>
    <mergeCell ref="D74:D78"/>
    <mergeCell ref="D69:D73"/>
    <mergeCell ref="D64:D68"/>
    <mergeCell ref="B79:B83"/>
    <mergeCell ref="D79:D83"/>
    <mergeCell ref="B69:B73"/>
    <mergeCell ref="B59:B63"/>
    <mergeCell ref="D59:D63"/>
    <mergeCell ref="B54:B58"/>
    <mergeCell ref="D54:D58"/>
    <mergeCell ref="A8:C8"/>
    <mergeCell ref="B9:B13"/>
    <mergeCell ref="D9:D13"/>
    <mergeCell ref="B14:B18"/>
    <mergeCell ref="D14:D18"/>
    <mergeCell ref="A9:A48"/>
    <mergeCell ref="B44:B48"/>
    <mergeCell ref="D44:D48"/>
    <mergeCell ref="B39:B43"/>
    <mergeCell ref="D39:D43"/>
    <mergeCell ref="B29:B33"/>
    <mergeCell ref="D29:D33"/>
    <mergeCell ref="B24:B28"/>
    <mergeCell ref="D24:D28"/>
    <mergeCell ref="B19:B23"/>
    <mergeCell ref="D19:D23"/>
    <mergeCell ref="B34:B38"/>
    <mergeCell ref="D34:D38"/>
    <mergeCell ref="K44:K48"/>
    <mergeCell ref="L44:L48"/>
    <mergeCell ref="M44:M48"/>
    <mergeCell ref="N44:N48"/>
    <mergeCell ref="K64:K68"/>
    <mergeCell ref="L64:L68"/>
    <mergeCell ref="M64:M68"/>
    <mergeCell ref="N64:N68"/>
    <mergeCell ref="L39:L43"/>
    <mergeCell ref="M39:M43"/>
    <mergeCell ref="N39:N43"/>
    <mergeCell ref="L29:L33"/>
    <mergeCell ref="M29:M33"/>
    <mergeCell ref="N29:N33"/>
    <mergeCell ref="K34:K38"/>
    <mergeCell ref="L34:L38"/>
    <mergeCell ref="M34:M38"/>
    <mergeCell ref="N34:N38"/>
    <mergeCell ref="L79:L83"/>
    <mergeCell ref="M79:M83"/>
    <mergeCell ref="N79:N83"/>
    <mergeCell ref="K59:K63"/>
    <mergeCell ref="L59:L63"/>
    <mergeCell ref="M59:M63"/>
    <mergeCell ref="K9:K13"/>
    <mergeCell ref="L9:L13"/>
    <mergeCell ref="M9:M13"/>
    <mergeCell ref="N9:N13"/>
    <mergeCell ref="K14:K18"/>
    <mergeCell ref="L14:L18"/>
    <mergeCell ref="M14:M18"/>
    <mergeCell ref="N14:N18"/>
    <mergeCell ref="K19:K23"/>
    <mergeCell ref="L19:L23"/>
    <mergeCell ref="M19:M23"/>
    <mergeCell ref="N19:N23"/>
    <mergeCell ref="K24:K28"/>
    <mergeCell ref="L24:L28"/>
    <mergeCell ref="M24:M28"/>
    <mergeCell ref="N24:N28"/>
    <mergeCell ref="K29:K33"/>
    <mergeCell ref="K39:K43"/>
    <mergeCell ref="N54:N58"/>
    <mergeCell ref="K74:K78"/>
    <mergeCell ref="L74:L78"/>
    <mergeCell ref="M74:M78"/>
    <mergeCell ref="N74:N78"/>
    <mergeCell ref="K49:K53"/>
    <mergeCell ref="L49:L53"/>
    <mergeCell ref="M49:M53"/>
    <mergeCell ref="N49:N53"/>
    <mergeCell ref="K69:K73"/>
    <mergeCell ref="L69:L73"/>
    <mergeCell ref="M69:M73"/>
    <mergeCell ref="N69:N73"/>
    <mergeCell ref="J84:J88"/>
    <mergeCell ref="K84:K88"/>
    <mergeCell ref="L84:L88"/>
    <mergeCell ref="M84:M88"/>
    <mergeCell ref="A49:A83"/>
    <mergeCell ref="J9:J13"/>
    <mergeCell ref="J14:J18"/>
    <mergeCell ref="J19:J23"/>
    <mergeCell ref="J24:J28"/>
    <mergeCell ref="J29:J33"/>
    <mergeCell ref="J34:J38"/>
    <mergeCell ref="J39:J43"/>
    <mergeCell ref="J44:J48"/>
    <mergeCell ref="J49:J53"/>
    <mergeCell ref="J54:J58"/>
    <mergeCell ref="J59:J63"/>
    <mergeCell ref="J64:J68"/>
    <mergeCell ref="J69:J73"/>
    <mergeCell ref="J74:J78"/>
    <mergeCell ref="J79:J83"/>
    <mergeCell ref="K54:K58"/>
    <mergeCell ref="L54:L58"/>
    <mergeCell ref="M54:M58"/>
    <mergeCell ref="K79:K8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7"/>
  <sheetViews>
    <sheetView zoomScale="80" zoomScaleNormal="80" zoomScalePageLayoutView="125" workbookViewId="0">
      <selection activeCell="H87" sqref="H87"/>
    </sheetView>
  </sheetViews>
  <sheetFormatPr defaultColWidth="10.81640625" defaultRowHeight="18" x14ac:dyDescent="0.4"/>
  <cols>
    <col min="1" max="1" width="5.81640625" style="3" customWidth="1"/>
    <col min="2" max="2" width="24" customWidth="1"/>
    <col min="3" max="3" width="29" customWidth="1"/>
    <col min="4" max="4" width="13.453125" bestFit="1" customWidth="1"/>
    <col min="6" max="7" width="16.1796875" customWidth="1"/>
    <col min="9" max="9" width="13.81640625" bestFit="1" customWidth="1"/>
    <col min="11" max="12" width="16.1796875" customWidth="1"/>
  </cols>
  <sheetData>
    <row r="1" spans="1:13" x14ac:dyDescent="0.4">
      <c r="A1" s="3" t="s">
        <v>55</v>
      </c>
    </row>
    <row r="2" spans="1:13" ht="15.5" x14ac:dyDescent="0.35">
      <c r="A2" s="14" t="s">
        <v>28</v>
      </c>
      <c r="B2" s="9"/>
      <c r="C2" s="9"/>
      <c r="D2" s="9"/>
    </row>
    <row r="3" spans="1:13" ht="15.5" x14ac:dyDescent="0.35">
      <c r="A3" s="14" t="s">
        <v>26</v>
      </c>
      <c r="B3" s="9"/>
      <c r="C3" s="9"/>
      <c r="D3" s="9"/>
    </row>
    <row r="4" spans="1:13" ht="16" thickBot="1" x14ac:dyDescent="0.4">
      <c r="A4" s="14" t="s">
        <v>27</v>
      </c>
      <c r="B4" s="9"/>
      <c r="C4" s="9"/>
      <c r="D4" s="9"/>
    </row>
    <row r="5" spans="1:13" ht="61" customHeight="1" x14ac:dyDescent="0.4">
      <c r="B5" s="37" t="s">
        <v>1</v>
      </c>
      <c r="C5" s="37" t="s">
        <v>39</v>
      </c>
      <c r="D5" s="50" t="s">
        <v>48</v>
      </c>
      <c r="E5" s="24" t="s">
        <v>180</v>
      </c>
      <c r="F5" s="25" t="s">
        <v>181</v>
      </c>
      <c r="G5" s="25" t="s">
        <v>182</v>
      </c>
      <c r="H5" s="26" t="s">
        <v>16</v>
      </c>
      <c r="J5" s="24" t="s">
        <v>138</v>
      </c>
      <c r="K5" s="25" t="s">
        <v>139</v>
      </c>
      <c r="L5" s="25" t="s">
        <v>49</v>
      </c>
      <c r="M5" s="26" t="s">
        <v>16</v>
      </c>
    </row>
    <row r="6" spans="1:13" s="11" customFormat="1" ht="182" x14ac:dyDescent="0.25">
      <c r="A6" s="123" t="s">
        <v>15</v>
      </c>
      <c r="B6" s="123"/>
      <c r="C6" s="123"/>
      <c r="D6" s="51" t="s">
        <v>17</v>
      </c>
      <c r="E6" s="27" t="s">
        <v>18</v>
      </c>
      <c r="F6" s="28" t="s">
        <v>20</v>
      </c>
      <c r="G6" s="12" t="s">
        <v>19</v>
      </c>
      <c r="H6" s="29" t="s">
        <v>19</v>
      </c>
      <c r="J6" s="27" t="s">
        <v>18</v>
      </c>
      <c r="K6" s="28" t="s">
        <v>20</v>
      </c>
      <c r="L6" s="12" t="s">
        <v>19</v>
      </c>
      <c r="M6" s="29" t="s">
        <v>19</v>
      </c>
    </row>
    <row r="7" spans="1:13" ht="12" customHeight="1" x14ac:dyDescent="0.25">
      <c r="A7" s="127" t="s">
        <v>0</v>
      </c>
      <c r="B7" s="130" t="s">
        <v>71</v>
      </c>
      <c r="C7" s="54" t="s">
        <v>2</v>
      </c>
      <c r="D7" s="175">
        <v>10</v>
      </c>
      <c r="E7" s="102">
        <v>5000</v>
      </c>
      <c r="F7" s="105">
        <v>75</v>
      </c>
      <c r="G7" s="166">
        <f>IF((ISBLANK(F7)), "", F7*$D7)</f>
        <v>750</v>
      </c>
      <c r="H7" s="169">
        <f>IF((ISBLANK(F7)), "", $D7*100)</f>
        <v>1000</v>
      </c>
      <c r="J7" s="102"/>
      <c r="K7" s="105"/>
      <c r="L7" s="166" t="str">
        <f>IF((ISBLANK(K7)), "", K7*$D7)</f>
        <v/>
      </c>
      <c r="M7" s="169" t="str">
        <f>IF((ISBLANK(K7)), "", $D7*100)</f>
        <v/>
      </c>
    </row>
    <row r="8" spans="1:13" ht="12.5" x14ac:dyDescent="0.25">
      <c r="A8" s="128"/>
      <c r="B8" s="131"/>
      <c r="C8" s="54" t="s">
        <v>77</v>
      </c>
      <c r="D8" s="175"/>
      <c r="E8" s="103"/>
      <c r="F8" s="106"/>
      <c r="G8" s="167"/>
      <c r="H8" s="170"/>
      <c r="J8" s="103"/>
      <c r="K8" s="106"/>
      <c r="L8" s="167"/>
      <c r="M8" s="170"/>
    </row>
    <row r="9" spans="1:13" ht="12.5" x14ac:dyDescent="0.25">
      <c r="A9" s="128"/>
      <c r="B9" s="131"/>
      <c r="C9" s="54" t="s">
        <v>78</v>
      </c>
      <c r="D9" s="175"/>
      <c r="E9" s="103"/>
      <c r="F9" s="106"/>
      <c r="G9" s="167"/>
      <c r="H9" s="170"/>
      <c r="J9" s="103"/>
      <c r="K9" s="106"/>
      <c r="L9" s="167"/>
      <c r="M9" s="170"/>
    </row>
    <row r="10" spans="1:13" ht="12.5" x14ac:dyDescent="0.25">
      <c r="A10" s="128"/>
      <c r="B10" s="131"/>
      <c r="C10" s="54" t="s">
        <v>79</v>
      </c>
      <c r="D10" s="175"/>
      <c r="E10" s="103"/>
      <c r="F10" s="106"/>
      <c r="G10" s="167"/>
      <c r="H10" s="170"/>
      <c r="J10" s="103"/>
      <c r="K10" s="106"/>
      <c r="L10" s="167"/>
      <c r="M10" s="170"/>
    </row>
    <row r="11" spans="1:13" ht="12.5" x14ac:dyDescent="0.25">
      <c r="A11" s="128"/>
      <c r="B11" s="131"/>
      <c r="C11" s="54" t="s">
        <v>80</v>
      </c>
      <c r="D11" s="175"/>
      <c r="E11" s="104"/>
      <c r="F11" s="107"/>
      <c r="G11" s="168"/>
      <c r="H11" s="171"/>
      <c r="J11" s="104"/>
      <c r="K11" s="107"/>
      <c r="L11" s="168"/>
      <c r="M11" s="171"/>
    </row>
    <row r="12" spans="1:13" ht="12" customHeight="1" x14ac:dyDescent="0.25">
      <c r="A12" s="128"/>
      <c r="B12" s="138" t="s">
        <v>72</v>
      </c>
      <c r="C12" s="33" t="s">
        <v>81</v>
      </c>
      <c r="D12" s="172">
        <v>1.25</v>
      </c>
      <c r="E12" s="102">
        <v>37.130000000000003</v>
      </c>
      <c r="F12" s="105">
        <v>50</v>
      </c>
      <c r="G12" s="80">
        <f>IF((ISBLANK(F12)), "", F12*$D12)</f>
        <v>62.5</v>
      </c>
      <c r="H12" s="83">
        <f>IF((ISBLANK(F12)), "", $D12*100)</f>
        <v>125</v>
      </c>
      <c r="J12" s="102"/>
      <c r="K12" s="105"/>
      <c r="L12" s="80" t="str">
        <f>IF((ISBLANK(K12)), "", K12*$D12)</f>
        <v/>
      </c>
      <c r="M12" s="83" t="str">
        <f>IF((ISBLANK(K12)), "", $D12*100)</f>
        <v/>
      </c>
    </row>
    <row r="13" spans="1:13" ht="12.5" x14ac:dyDescent="0.25">
      <c r="A13" s="128"/>
      <c r="B13" s="139"/>
      <c r="C13" s="32" t="s">
        <v>82</v>
      </c>
      <c r="D13" s="172"/>
      <c r="E13" s="103"/>
      <c r="F13" s="106"/>
      <c r="G13" s="81"/>
      <c r="H13" s="84"/>
      <c r="J13" s="103"/>
      <c r="K13" s="106"/>
      <c r="L13" s="81"/>
      <c r="M13" s="84"/>
    </row>
    <row r="14" spans="1:13" ht="12.5" x14ac:dyDescent="0.25">
      <c r="A14" s="128"/>
      <c r="B14" s="139"/>
      <c r="C14" s="32" t="s">
        <v>83</v>
      </c>
      <c r="D14" s="172"/>
      <c r="E14" s="103"/>
      <c r="F14" s="106"/>
      <c r="G14" s="81"/>
      <c r="H14" s="84"/>
      <c r="J14" s="103"/>
      <c r="K14" s="106"/>
      <c r="L14" s="81"/>
      <c r="M14" s="84"/>
    </row>
    <row r="15" spans="1:13" ht="12.5" x14ac:dyDescent="0.25">
      <c r="A15" s="128"/>
      <c r="B15" s="139"/>
      <c r="C15" s="32" t="s">
        <v>84</v>
      </c>
      <c r="D15" s="172"/>
      <c r="E15" s="103"/>
      <c r="F15" s="106"/>
      <c r="G15" s="81"/>
      <c r="H15" s="84"/>
      <c r="J15" s="103"/>
      <c r="K15" s="106"/>
      <c r="L15" s="81"/>
      <c r="M15" s="84"/>
    </row>
    <row r="16" spans="1:13" ht="12.5" x14ac:dyDescent="0.25">
      <c r="A16" s="128"/>
      <c r="B16" s="139"/>
      <c r="C16" s="32" t="s">
        <v>30</v>
      </c>
      <c r="D16" s="172"/>
      <c r="E16" s="104"/>
      <c r="F16" s="107"/>
      <c r="G16" s="82"/>
      <c r="H16" s="85"/>
      <c r="J16" s="104"/>
      <c r="K16" s="107"/>
      <c r="L16" s="82"/>
      <c r="M16" s="85"/>
    </row>
    <row r="17" spans="1:13" ht="12" customHeight="1" x14ac:dyDescent="0.25">
      <c r="A17" s="128"/>
      <c r="B17" s="140" t="s">
        <v>73</v>
      </c>
      <c r="C17" s="62" t="s">
        <v>85</v>
      </c>
      <c r="D17" s="172">
        <v>1.5</v>
      </c>
      <c r="E17" s="124">
        <v>0.61260859879705953</v>
      </c>
      <c r="F17" s="105">
        <v>50</v>
      </c>
      <c r="G17" s="80">
        <f>IF((ISBLANK(F17)), "", F17*$D17)</f>
        <v>75</v>
      </c>
      <c r="H17" s="83">
        <f>IF((ISBLANK(F17)), "", $D17*100)</f>
        <v>150</v>
      </c>
      <c r="J17" s="124"/>
      <c r="K17" s="105"/>
      <c r="L17" s="80" t="str">
        <f>IF((ISBLANK(K17)), "", K17*$D17)</f>
        <v/>
      </c>
      <c r="M17" s="83" t="str">
        <f>IF((ISBLANK(K17)), "", $D17*100)</f>
        <v/>
      </c>
    </row>
    <row r="18" spans="1:13" ht="12.5" x14ac:dyDescent="0.25">
      <c r="A18" s="128"/>
      <c r="B18" s="141"/>
      <c r="C18" s="64" t="s">
        <v>86</v>
      </c>
      <c r="D18" s="172"/>
      <c r="E18" s="125">
        <v>0.61260859879705953</v>
      </c>
      <c r="F18" s="106"/>
      <c r="G18" s="81"/>
      <c r="H18" s="84"/>
      <c r="J18" s="125"/>
      <c r="K18" s="106"/>
      <c r="L18" s="81"/>
      <c r="M18" s="84"/>
    </row>
    <row r="19" spans="1:13" ht="12.5" x14ac:dyDescent="0.25">
      <c r="A19" s="128"/>
      <c r="B19" s="141"/>
      <c r="C19" s="64" t="s">
        <v>87</v>
      </c>
      <c r="D19" s="172"/>
      <c r="E19" s="125">
        <v>0.61260859879705953</v>
      </c>
      <c r="F19" s="106"/>
      <c r="G19" s="81"/>
      <c r="H19" s="84"/>
      <c r="J19" s="125"/>
      <c r="K19" s="106"/>
      <c r="L19" s="81"/>
      <c r="M19" s="84"/>
    </row>
    <row r="20" spans="1:13" ht="12.5" x14ac:dyDescent="0.25">
      <c r="A20" s="128"/>
      <c r="B20" s="141"/>
      <c r="C20" s="64" t="s">
        <v>88</v>
      </c>
      <c r="D20" s="172"/>
      <c r="E20" s="125">
        <v>0.61260859879705953</v>
      </c>
      <c r="F20" s="106"/>
      <c r="G20" s="81"/>
      <c r="H20" s="84"/>
      <c r="J20" s="125"/>
      <c r="K20" s="106"/>
      <c r="L20" s="81"/>
      <c r="M20" s="84"/>
    </row>
    <row r="21" spans="1:13" ht="12.5" x14ac:dyDescent="0.25">
      <c r="A21" s="128"/>
      <c r="B21" s="141"/>
      <c r="C21" s="64" t="s">
        <v>89</v>
      </c>
      <c r="D21" s="172"/>
      <c r="E21" s="126">
        <v>0.61260859879705953</v>
      </c>
      <c r="F21" s="107"/>
      <c r="G21" s="82"/>
      <c r="H21" s="85"/>
      <c r="J21" s="126"/>
      <c r="K21" s="107"/>
      <c r="L21" s="82"/>
      <c r="M21" s="85"/>
    </row>
    <row r="22" spans="1:13" ht="12" customHeight="1" x14ac:dyDescent="0.25">
      <c r="A22" s="128"/>
      <c r="B22" s="130" t="s">
        <v>74</v>
      </c>
      <c r="C22" s="55" t="s">
        <v>2</v>
      </c>
      <c r="D22" s="172">
        <v>1.25</v>
      </c>
      <c r="E22" s="117">
        <v>77</v>
      </c>
      <c r="F22" s="108">
        <v>50</v>
      </c>
      <c r="G22" s="80">
        <f>IF((ISBLANK(F22)), "", F22*$D22)</f>
        <v>62.5</v>
      </c>
      <c r="H22" s="83">
        <f>IF((ISBLANK(F22)), "", $D22*100)</f>
        <v>125</v>
      </c>
      <c r="J22" s="117"/>
      <c r="K22" s="108"/>
      <c r="L22" s="80" t="str">
        <f>IF((ISBLANK(K22)), "", K22*$D22)</f>
        <v/>
      </c>
      <c r="M22" s="83" t="str">
        <f>IF((ISBLANK(K22)), "", $D22*100)</f>
        <v/>
      </c>
    </row>
    <row r="23" spans="1:13" ht="12" customHeight="1" x14ac:dyDescent="0.25">
      <c r="A23" s="128"/>
      <c r="B23" s="130"/>
      <c r="C23" s="55" t="s">
        <v>66</v>
      </c>
      <c r="D23" s="172"/>
      <c r="E23" s="118"/>
      <c r="F23" s="109"/>
      <c r="G23" s="81"/>
      <c r="H23" s="84"/>
      <c r="J23" s="118"/>
      <c r="K23" s="109"/>
      <c r="L23" s="81"/>
      <c r="M23" s="84"/>
    </row>
    <row r="24" spans="1:13" ht="12.5" x14ac:dyDescent="0.25">
      <c r="A24" s="128"/>
      <c r="B24" s="130"/>
      <c r="C24" s="52" t="s">
        <v>90</v>
      </c>
      <c r="D24" s="172"/>
      <c r="E24" s="118"/>
      <c r="F24" s="109"/>
      <c r="G24" s="81"/>
      <c r="H24" s="84"/>
      <c r="J24" s="118"/>
      <c r="K24" s="109"/>
      <c r="L24" s="81"/>
      <c r="M24" s="84"/>
    </row>
    <row r="25" spans="1:13" ht="12.5" x14ac:dyDescent="0.25">
      <c r="A25" s="128"/>
      <c r="B25" s="130"/>
      <c r="C25" s="54" t="s">
        <v>91</v>
      </c>
      <c r="D25" s="172"/>
      <c r="E25" s="118"/>
      <c r="F25" s="109"/>
      <c r="G25" s="81"/>
      <c r="H25" s="84"/>
      <c r="J25" s="118"/>
      <c r="K25" s="109"/>
      <c r="L25" s="81"/>
      <c r="M25" s="84"/>
    </row>
    <row r="26" spans="1:13" ht="12.5" x14ac:dyDescent="0.25">
      <c r="A26" s="128"/>
      <c r="B26" s="130"/>
      <c r="C26" s="54" t="s">
        <v>92</v>
      </c>
      <c r="D26" s="172"/>
      <c r="E26" s="119"/>
      <c r="F26" s="110"/>
      <c r="G26" s="82"/>
      <c r="H26" s="85"/>
      <c r="J26" s="119"/>
      <c r="K26" s="110"/>
      <c r="L26" s="82"/>
      <c r="M26" s="85"/>
    </row>
    <row r="27" spans="1:13" ht="12" customHeight="1" x14ac:dyDescent="0.25">
      <c r="A27" s="128"/>
      <c r="B27" s="130" t="s">
        <v>75</v>
      </c>
      <c r="C27" s="63" t="s">
        <v>93</v>
      </c>
      <c r="D27" s="175">
        <v>1</v>
      </c>
      <c r="E27" s="117">
        <v>2.2000000000000002</v>
      </c>
      <c r="F27" s="108">
        <v>25</v>
      </c>
      <c r="G27" s="80">
        <f>IF((ISBLANK(F27)), "", F27*$D27)</f>
        <v>25</v>
      </c>
      <c r="H27" s="83">
        <f>IF((ISBLANK(F27)), "", $D27*100)</f>
        <v>100</v>
      </c>
      <c r="J27" s="117"/>
      <c r="K27" s="108"/>
      <c r="L27" s="80" t="str">
        <f>IF((ISBLANK(K27)), "", K27*$D27)</f>
        <v/>
      </c>
      <c r="M27" s="83" t="str">
        <f>IF((ISBLANK(K27)), "", $D27*100)</f>
        <v/>
      </c>
    </row>
    <row r="28" spans="1:13" ht="12.5" x14ac:dyDescent="0.25">
      <c r="A28" s="128"/>
      <c r="B28" s="131"/>
      <c r="C28" s="63" t="s">
        <v>94</v>
      </c>
      <c r="D28" s="175"/>
      <c r="E28" s="118"/>
      <c r="F28" s="109"/>
      <c r="G28" s="81"/>
      <c r="H28" s="84"/>
      <c r="J28" s="118"/>
      <c r="K28" s="109"/>
      <c r="L28" s="81"/>
      <c r="M28" s="84"/>
    </row>
    <row r="29" spans="1:13" ht="12.5" x14ac:dyDescent="0.25">
      <c r="A29" s="128"/>
      <c r="B29" s="131"/>
      <c r="C29" s="63" t="s">
        <v>95</v>
      </c>
      <c r="D29" s="175"/>
      <c r="E29" s="118"/>
      <c r="F29" s="109"/>
      <c r="G29" s="81"/>
      <c r="H29" s="84"/>
      <c r="J29" s="118"/>
      <c r="K29" s="109"/>
      <c r="L29" s="81"/>
      <c r="M29" s="84"/>
    </row>
    <row r="30" spans="1:13" ht="12.5" x14ac:dyDescent="0.25">
      <c r="A30" s="128"/>
      <c r="B30" s="131"/>
      <c r="C30" s="63" t="s">
        <v>96</v>
      </c>
      <c r="D30" s="175"/>
      <c r="E30" s="118"/>
      <c r="F30" s="109"/>
      <c r="G30" s="81"/>
      <c r="H30" s="84"/>
      <c r="J30" s="118"/>
      <c r="K30" s="109"/>
      <c r="L30" s="81"/>
      <c r="M30" s="84"/>
    </row>
    <row r="31" spans="1:13" ht="12.5" x14ac:dyDescent="0.25">
      <c r="A31" s="128"/>
      <c r="B31" s="131"/>
      <c r="C31" s="63" t="s">
        <v>97</v>
      </c>
      <c r="D31" s="175"/>
      <c r="E31" s="119"/>
      <c r="F31" s="110"/>
      <c r="G31" s="82"/>
      <c r="H31" s="85"/>
      <c r="J31" s="119"/>
      <c r="K31" s="110"/>
      <c r="L31" s="82"/>
      <c r="M31" s="85"/>
    </row>
    <row r="32" spans="1:13" ht="12" customHeight="1" x14ac:dyDescent="0.25">
      <c r="A32" s="128"/>
      <c r="B32" s="140" t="s">
        <v>76</v>
      </c>
      <c r="C32" s="34" t="s">
        <v>2</v>
      </c>
      <c r="D32" s="174">
        <v>1.5</v>
      </c>
      <c r="E32" s="111">
        <v>15000</v>
      </c>
      <c r="F32" s="114">
        <v>75</v>
      </c>
      <c r="G32" s="80">
        <f>IF((ISBLANK(F32)), "", F32*$D32)</f>
        <v>112.5</v>
      </c>
      <c r="H32" s="83">
        <f>IF((ISBLANK(F32)), "", $D32*100)</f>
        <v>150</v>
      </c>
      <c r="J32" s="111"/>
      <c r="K32" s="114"/>
      <c r="L32" s="80" t="str">
        <f>IF((ISBLANK(K32)), "", K32*$D32)</f>
        <v/>
      </c>
      <c r="M32" s="83" t="str">
        <f>IF((ISBLANK(K32)), "", $D32*100)</f>
        <v/>
      </c>
    </row>
    <row r="33" spans="1:13" ht="12" customHeight="1" x14ac:dyDescent="0.25">
      <c r="A33" s="128"/>
      <c r="B33" s="140"/>
      <c r="C33" s="34" t="s">
        <v>31</v>
      </c>
      <c r="D33" s="174"/>
      <c r="E33" s="112"/>
      <c r="F33" s="115"/>
      <c r="G33" s="81"/>
      <c r="H33" s="84"/>
      <c r="J33" s="112"/>
      <c r="K33" s="115"/>
      <c r="L33" s="81"/>
      <c r="M33" s="84"/>
    </row>
    <row r="34" spans="1:13" ht="12.5" x14ac:dyDescent="0.25">
      <c r="A34" s="128"/>
      <c r="B34" s="140"/>
      <c r="C34" s="34" t="s">
        <v>98</v>
      </c>
      <c r="D34" s="174"/>
      <c r="E34" s="112"/>
      <c r="F34" s="115"/>
      <c r="G34" s="81"/>
      <c r="H34" s="84"/>
      <c r="J34" s="112"/>
      <c r="K34" s="115"/>
      <c r="L34" s="81"/>
      <c r="M34" s="84"/>
    </row>
    <row r="35" spans="1:13" ht="12.5" x14ac:dyDescent="0.25">
      <c r="A35" s="128"/>
      <c r="B35" s="140"/>
      <c r="C35" s="34" t="s">
        <v>7</v>
      </c>
      <c r="D35" s="174"/>
      <c r="E35" s="112"/>
      <c r="F35" s="115"/>
      <c r="G35" s="81"/>
      <c r="H35" s="84"/>
      <c r="J35" s="112"/>
      <c r="K35" s="115"/>
      <c r="L35" s="81"/>
      <c r="M35" s="84"/>
    </row>
    <row r="36" spans="1:13" ht="12.5" x14ac:dyDescent="0.25">
      <c r="A36" s="128"/>
      <c r="B36" s="140"/>
      <c r="C36" s="34" t="s">
        <v>8</v>
      </c>
      <c r="D36" s="174"/>
      <c r="E36" s="113"/>
      <c r="F36" s="116"/>
      <c r="G36" s="82"/>
      <c r="H36" s="85"/>
      <c r="J36" s="113"/>
      <c r="K36" s="116"/>
      <c r="L36" s="82"/>
      <c r="M36" s="85"/>
    </row>
    <row r="37" spans="1:13" ht="12" customHeight="1" x14ac:dyDescent="0.25">
      <c r="A37" s="128"/>
      <c r="B37" s="147" t="s">
        <v>158</v>
      </c>
      <c r="C37" s="64" t="s">
        <v>100</v>
      </c>
      <c r="D37" s="172">
        <v>1.5</v>
      </c>
      <c r="E37" s="102">
        <v>92</v>
      </c>
      <c r="F37" s="105">
        <v>25</v>
      </c>
      <c r="G37" s="80">
        <f>IF((ISBLANK(F37)), "", F37*$D37)</f>
        <v>37.5</v>
      </c>
      <c r="H37" s="83">
        <f>IF((ISBLANK(F37)), "", $D37*100)</f>
        <v>150</v>
      </c>
      <c r="J37" s="102"/>
      <c r="K37" s="105"/>
      <c r="L37" s="80" t="str">
        <f>IF((ISBLANK(K37)), "", K37*$D37)</f>
        <v/>
      </c>
      <c r="M37" s="83" t="str">
        <f>IF((ISBLANK(K37)), "", $D37*100)</f>
        <v/>
      </c>
    </row>
    <row r="38" spans="1:13" ht="12.5" x14ac:dyDescent="0.25">
      <c r="A38" s="128"/>
      <c r="B38" s="141"/>
      <c r="C38" s="64" t="s">
        <v>101</v>
      </c>
      <c r="D38" s="172"/>
      <c r="E38" s="103"/>
      <c r="F38" s="106"/>
      <c r="G38" s="81"/>
      <c r="H38" s="84"/>
      <c r="J38" s="103"/>
      <c r="K38" s="106"/>
      <c r="L38" s="81"/>
      <c r="M38" s="84"/>
    </row>
    <row r="39" spans="1:13" ht="12.5" x14ac:dyDescent="0.25">
      <c r="A39" s="128"/>
      <c r="B39" s="141"/>
      <c r="C39" s="64" t="s">
        <v>102</v>
      </c>
      <c r="D39" s="172"/>
      <c r="E39" s="103"/>
      <c r="F39" s="106"/>
      <c r="G39" s="81"/>
      <c r="H39" s="84"/>
      <c r="J39" s="103"/>
      <c r="K39" s="106"/>
      <c r="L39" s="81"/>
      <c r="M39" s="84"/>
    </row>
    <row r="40" spans="1:13" ht="12.5" x14ac:dyDescent="0.25">
      <c r="A40" s="128"/>
      <c r="B40" s="141"/>
      <c r="C40" s="64" t="s">
        <v>103</v>
      </c>
      <c r="D40" s="172"/>
      <c r="E40" s="103"/>
      <c r="F40" s="106"/>
      <c r="G40" s="81"/>
      <c r="H40" s="84"/>
      <c r="J40" s="103"/>
      <c r="K40" s="106"/>
      <c r="L40" s="81"/>
      <c r="M40" s="84"/>
    </row>
    <row r="41" spans="1:13" ht="12.5" x14ac:dyDescent="0.25">
      <c r="A41" s="128"/>
      <c r="B41" s="141"/>
      <c r="C41" s="64" t="s">
        <v>104</v>
      </c>
      <c r="D41" s="172"/>
      <c r="E41" s="104"/>
      <c r="F41" s="107"/>
      <c r="G41" s="82"/>
      <c r="H41" s="85"/>
      <c r="J41" s="104"/>
      <c r="K41" s="107"/>
      <c r="L41" s="82"/>
      <c r="M41" s="85"/>
    </row>
    <row r="42" spans="1:13" ht="12" customHeight="1" x14ac:dyDescent="0.25">
      <c r="A42" s="128"/>
      <c r="B42" s="140" t="s">
        <v>105</v>
      </c>
      <c r="C42" s="55" t="s">
        <v>68</v>
      </c>
      <c r="D42" s="172">
        <v>1</v>
      </c>
      <c r="E42" s="102">
        <v>0.15</v>
      </c>
      <c r="F42" s="105">
        <v>50</v>
      </c>
      <c r="G42" s="80">
        <f>IF((ISBLANK(F42)), "", F42*$D42)</f>
        <v>50</v>
      </c>
      <c r="H42" s="83">
        <f>IF((ISBLANK(F42)), "", $D42*100)</f>
        <v>100</v>
      </c>
      <c r="J42" s="102"/>
      <c r="K42" s="105"/>
      <c r="L42" s="80" t="str">
        <f>IF((ISBLANK(K42)), "", K42*$D42)</f>
        <v/>
      </c>
      <c r="M42" s="83" t="str">
        <f>IF((ISBLANK(K42)), "", $D42*100)</f>
        <v/>
      </c>
    </row>
    <row r="43" spans="1:13" ht="12.5" x14ac:dyDescent="0.25">
      <c r="A43" s="128"/>
      <c r="B43" s="141"/>
      <c r="C43" s="55" t="s">
        <v>106</v>
      </c>
      <c r="D43" s="172"/>
      <c r="E43" s="103"/>
      <c r="F43" s="106"/>
      <c r="G43" s="81"/>
      <c r="H43" s="84"/>
      <c r="J43" s="103"/>
      <c r="K43" s="106"/>
      <c r="L43" s="81"/>
      <c r="M43" s="84"/>
    </row>
    <row r="44" spans="1:13" ht="12.5" x14ac:dyDescent="0.25">
      <c r="A44" s="128"/>
      <c r="B44" s="141"/>
      <c r="C44" s="55" t="s">
        <v>107</v>
      </c>
      <c r="D44" s="172"/>
      <c r="E44" s="103"/>
      <c r="F44" s="106"/>
      <c r="G44" s="81"/>
      <c r="H44" s="84"/>
      <c r="J44" s="103"/>
      <c r="K44" s="106"/>
      <c r="L44" s="81"/>
      <c r="M44" s="84"/>
    </row>
    <row r="45" spans="1:13" ht="12.5" x14ac:dyDescent="0.25">
      <c r="A45" s="128"/>
      <c r="B45" s="141"/>
      <c r="C45" s="53" t="s">
        <v>108</v>
      </c>
      <c r="D45" s="172"/>
      <c r="E45" s="103"/>
      <c r="F45" s="106"/>
      <c r="G45" s="81"/>
      <c r="H45" s="84"/>
      <c r="J45" s="103"/>
      <c r="K45" s="106"/>
      <c r="L45" s="81"/>
      <c r="M45" s="84"/>
    </row>
    <row r="46" spans="1:13" ht="12.5" x14ac:dyDescent="0.25">
      <c r="A46" s="129"/>
      <c r="B46" s="141"/>
      <c r="C46" s="49" t="s">
        <v>109</v>
      </c>
      <c r="D46" s="172"/>
      <c r="E46" s="104"/>
      <c r="F46" s="107"/>
      <c r="G46" s="82"/>
      <c r="H46" s="85"/>
      <c r="J46" s="104"/>
      <c r="K46" s="107"/>
      <c r="L46" s="82"/>
      <c r="M46" s="85"/>
    </row>
    <row r="47" spans="1:13" ht="12" customHeight="1" x14ac:dyDescent="0.25">
      <c r="A47" s="133" t="s">
        <v>67</v>
      </c>
      <c r="B47" s="146" t="s">
        <v>179</v>
      </c>
      <c r="C47" s="63" t="s">
        <v>120</v>
      </c>
      <c r="D47" s="172">
        <v>1.5</v>
      </c>
      <c r="E47" s="94">
        <v>0</v>
      </c>
      <c r="F47" s="95">
        <v>100</v>
      </c>
      <c r="G47" s="96">
        <f>IF((ISBLANK(F47)), "", F47*$D47)</f>
        <v>150</v>
      </c>
      <c r="H47" s="99">
        <f>IF((ISBLANK(F47)), "", $D47*100)</f>
        <v>150</v>
      </c>
      <c r="J47" s="94"/>
      <c r="K47" s="95"/>
      <c r="L47" s="96" t="str">
        <f>IF((ISBLANK(K47)), "", K47*$D47)</f>
        <v/>
      </c>
      <c r="M47" s="99" t="str">
        <f>IF((ISBLANK(K47)), "", $D47*100)</f>
        <v/>
      </c>
    </row>
    <row r="48" spans="1:13" ht="12.5" x14ac:dyDescent="0.25">
      <c r="A48" s="134"/>
      <c r="B48" s="130"/>
      <c r="C48" s="63" t="s">
        <v>32</v>
      </c>
      <c r="D48" s="172"/>
      <c r="E48" s="94"/>
      <c r="F48" s="95"/>
      <c r="G48" s="97"/>
      <c r="H48" s="100"/>
      <c r="J48" s="94"/>
      <c r="K48" s="95"/>
      <c r="L48" s="97"/>
      <c r="M48" s="100"/>
    </row>
    <row r="49" spans="1:13" ht="12.5" x14ac:dyDescent="0.25">
      <c r="A49" s="134"/>
      <c r="B49" s="131"/>
      <c r="C49" s="63" t="s">
        <v>10</v>
      </c>
      <c r="D49" s="172"/>
      <c r="E49" s="94"/>
      <c r="F49" s="95"/>
      <c r="G49" s="97"/>
      <c r="H49" s="100"/>
      <c r="J49" s="94"/>
      <c r="K49" s="95"/>
      <c r="L49" s="97"/>
      <c r="M49" s="100"/>
    </row>
    <row r="50" spans="1:13" ht="12.5" x14ac:dyDescent="0.25">
      <c r="A50" s="134"/>
      <c r="B50" s="131"/>
      <c r="C50" s="63" t="s">
        <v>9</v>
      </c>
      <c r="D50" s="172"/>
      <c r="E50" s="94"/>
      <c r="F50" s="95"/>
      <c r="G50" s="97"/>
      <c r="H50" s="100"/>
      <c r="J50" s="94"/>
      <c r="K50" s="95"/>
      <c r="L50" s="97"/>
      <c r="M50" s="100"/>
    </row>
    <row r="51" spans="1:13" ht="12.5" x14ac:dyDescent="0.25">
      <c r="A51" s="134"/>
      <c r="B51" s="131"/>
      <c r="C51" s="63" t="s">
        <v>121</v>
      </c>
      <c r="D51" s="172"/>
      <c r="E51" s="94"/>
      <c r="F51" s="95"/>
      <c r="G51" s="98"/>
      <c r="H51" s="101"/>
      <c r="J51" s="94"/>
      <c r="K51" s="95"/>
      <c r="L51" s="98"/>
      <c r="M51" s="101"/>
    </row>
    <row r="52" spans="1:13" ht="12" customHeight="1" x14ac:dyDescent="0.25">
      <c r="A52" s="134"/>
      <c r="B52" s="138" t="s">
        <v>125</v>
      </c>
      <c r="C52" s="63" t="s">
        <v>126</v>
      </c>
      <c r="D52" s="172">
        <v>1.5</v>
      </c>
      <c r="E52" s="92">
        <v>13</v>
      </c>
      <c r="F52" s="93">
        <v>50</v>
      </c>
      <c r="G52" s="80">
        <f>IF((ISBLANK(F52)), "", F52*$D52)</f>
        <v>75</v>
      </c>
      <c r="H52" s="83">
        <f>IF((ISBLANK(F52)), "", $D52*100)</f>
        <v>150</v>
      </c>
      <c r="J52" s="92"/>
      <c r="K52" s="93"/>
      <c r="L52" s="80" t="str">
        <f>IF((ISBLANK(K52)), "", K52*$D52)</f>
        <v/>
      </c>
      <c r="M52" s="83" t="str">
        <f>IF((ISBLANK(K52)), "", $D52*100)</f>
        <v/>
      </c>
    </row>
    <row r="53" spans="1:13" ht="12" customHeight="1" x14ac:dyDescent="0.25">
      <c r="A53" s="134"/>
      <c r="B53" s="139"/>
      <c r="C53" s="1" t="s">
        <v>127</v>
      </c>
      <c r="D53" s="172"/>
      <c r="E53" s="92"/>
      <c r="F53" s="93"/>
      <c r="G53" s="81"/>
      <c r="H53" s="84"/>
      <c r="J53" s="92"/>
      <c r="K53" s="93"/>
      <c r="L53" s="81"/>
      <c r="M53" s="84"/>
    </row>
    <row r="54" spans="1:13" ht="12" customHeight="1" x14ac:dyDescent="0.25">
      <c r="A54" s="134"/>
      <c r="B54" s="139"/>
      <c r="C54" s="1" t="s">
        <v>37</v>
      </c>
      <c r="D54" s="172"/>
      <c r="E54" s="92"/>
      <c r="F54" s="93"/>
      <c r="G54" s="81"/>
      <c r="H54" s="84"/>
      <c r="J54" s="92"/>
      <c r="K54" s="93"/>
      <c r="L54" s="81"/>
      <c r="M54" s="84"/>
    </row>
    <row r="55" spans="1:13" ht="12" customHeight="1" x14ac:dyDescent="0.25">
      <c r="A55" s="134"/>
      <c r="B55" s="139"/>
      <c r="C55" s="63" t="s">
        <v>128</v>
      </c>
      <c r="D55" s="172"/>
      <c r="E55" s="92"/>
      <c r="F55" s="93"/>
      <c r="G55" s="81"/>
      <c r="H55" s="84"/>
      <c r="J55" s="92"/>
      <c r="K55" s="93"/>
      <c r="L55" s="81"/>
      <c r="M55" s="84"/>
    </row>
    <row r="56" spans="1:13" ht="13" customHeight="1" x14ac:dyDescent="0.25">
      <c r="A56" s="134"/>
      <c r="B56" s="139"/>
      <c r="C56" s="63" t="s">
        <v>129</v>
      </c>
      <c r="D56" s="172"/>
      <c r="E56" s="92"/>
      <c r="F56" s="93"/>
      <c r="G56" s="82"/>
      <c r="H56" s="85"/>
      <c r="J56" s="92"/>
      <c r="K56" s="93"/>
      <c r="L56" s="82"/>
      <c r="M56" s="85"/>
    </row>
    <row r="57" spans="1:13" ht="12" customHeight="1" x14ac:dyDescent="0.25">
      <c r="A57" s="134"/>
      <c r="B57" s="146" t="s">
        <v>160</v>
      </c>
      <c r="C57" s="63" t="s">
        <v>38</v>
      </c>
      <c r="D57" s="172">
        <v>1.5</v>
      </c>
      <c r="E57" s="92">
        <v>20</v>
      </c>
      <c r="F57" s="93">
        <v>50</v>
      </c>
      <c r="G57" s="80">
        <f>IF((ISBLANK(F57)), "", F57*$D57)</f>
        <v>75</v>
      </c>
      <c r="H57" s="83">
        <f>IF((ISBLANK(F57)), "", $D57*100)</f>
        <v>150</v>
      </c>
      <c r="J57" s="92"/>
      <c r="K57" s="93"/>
      <c r="L57" s="80" t="str">
        <f>IF((ISBLANK(K57)), "", K57*$D57)</f>
        <v/>
      </c>
      <c r="M57" s="83" t="str">
        <f>IF((ISBLANK(K57)), "", $D57*100)</f>
        <v/>
      </c>
    </row>
    <row r="58" spans="1:13" ht="12.5" x14ac:dyDescent="0.25">
      <c r="A58" s="134"/>
      <c r="B58" s="131"/>
      <c r="C58" s="63" t="s">
        <v>130</v>
      </c>
      <c r="D58" s="172"/>
      <c r="E58" s="92"/>
      <c r="F58" s="93"/>
      <c r="G58" s="81"/>
      <c r="H58" s="84"/>
      <c r="J58" s="92"/>
      <c r="K58" s="93"/>
      <c r="L58" s="81"/>
      <c r="M58" s="84"/>
    </row>
    <row r="59" spans="1:13" ht="12" customHeight="1" x14ac:dyDescent="0.25">
      <c r="A59" s="134"/>
      <c r="B59" s="148"/>
      <c r="C59" s="63" t="s">
        <v>13</v>
      </c>
      <c r="D59" s="172"/>
      <c r="E59" s="92"/>
      <c r="F59" s="93"/>
      <c r="G59" s="81"/>
      <c r="H59" s="84"/>
      <c r="J59" s="92"/>
      <c r="K59" s="93"/>
      <c r="L59" s="81"/>
      <c r="M59" s="84"/>
    </row>
    <row r="60" spans="1:13" ht="12" customHeight="1" x14ac:dyDescent="0.25">
      <c r="A60" s="134"/>
      <c r="B60" s="148"/>
      <c r="C60" s="63" t="s">
        <v>14</v>
      </c>
      <c r="D60" s="172"/>
      <c r="E60" s="92"/>
      <c r="F60" s="93"/>
      <c r="G60" s="81"/>
      <c r="H60" s="84"/>
      <c r="J60" s="92"/>
      <c r="K60" s="93"/>
      <c r="L60" s="81"/>
      <c r="M60" s="84"/>
    </row>
    <row r="61" spans="1:13" ht="12" customHeight="1" x14ac:dyDescent="0.25">
      <c r="A61" s="134"/>
      <c r="B61" s="148"/>
      <c r="C61" s="63" t="s">
        <v>3</v>
      </c>
      <c r="D61" s="172"/>
      <c r="E61" s="92"/>
      <c r="F61" s="93"/>
      <c r="G61" s="82"/>
      <c r="H61" s="85"/>
      <c r="J61" s="92"/>
      <c r="K61" s="93"/>
      <c r="L61" s="82"/>
      <c r="M61" s="85"/>
    </row>
    <row r="62" spans="1:13" ht="12" customHeight="1" x14ac:dyDescent="0.25">
      <c r="A62" s="134"/>
      <c r="B62" s="146" t="s">
        <v>177</v>
      </c>
      <c r="C62" s="31" t="s">
        <v>110</v>
      </c>
      <c r="D62" s="172">
        <v>1.25</v>
      </c>
      <c r="E62" s="92">
        <v>10</v>
      </c>
      <c r="F62" s="93">
        <v>0</v>
      </c>
      <c r="G62" s="80">
        <f>IF((ISBLANK(F62)), "", F62*$D62)</f>
        <v>0</v>
      </c>
      <c r="H62" s="83">
        <f>IF((ISBLANK(F62)), "", $D62*100)</f>
        <v>125</v>
      </c>
      <c r="J62" s="92"/>
      <c r="K62" s="93"/>
      <c r="L62" s="80" t="str">
        <f>IF((ISBLANK(K62)), "", K62*$D62)</f>
        <v/>
      </c>
      <c r="M62" s="83" t="str">
        <f>IF((ISBLANK(K62)), "", $D62*100)</f>
        <v/>
      </c>
    </row>
    <row r="63" spans="1:13" ht="12" customHeight="1" x14ac:dyDescent="0.25">
      <c r="A63" s="134"/>
      <c r="B63" s="131"/>
      <c r="C63" s="31" t="s">
        <v>70</v>
      </c>
      <c r="D63" s="172"/>
      <c r="E63" s="92"/>
      <c r="F63" s="93"/>
      <c r="G63" s="81"/>
      <c r="H63" s="84"/>
      <c r="J63" s="92"/>
      <c r="K63" s="93"/>
      <c r="L63" s="81"/>
      <c r="M63" s="84"/>
    </row>
    <row r="64" spans="1:13" ht="12.5" x14ac:dyDescent="0.25">
      <c r="A64" s="134"/>
      <c r="B64" s="131"/>
      <c r="C64" s="31" t="s">
        <v>111</v>
      </c>
      <c r="D64" s="172"/>
      <c r="E64" s="92"/>
      <c r="F64" s="93"/>
      <c r="G64" s="81"/>
      <c r="H64" s="84"/>
      <c r="J64" s="92"/>
      <c r="K64" s="93"/>
      <c r="L64" s="81"/>
      <c r="M64" s="84"/>
    </row>
    <row r="65" spans="1:13" ht="12.5" x14ac:dyDescent="0.25">
      <c r="A65" s="134"/>
      <c r="B65" s="131"/>
      <c r="C65" s="31" t="s">
        <v>112</v>
      </c>
      <c r="D65" s="172"/>
      <c r="E65" s="92"/>
      <c r="F65" s="93"/>
      <c r="G65" s="81"/>
      <c r="H65" s="84"/>
      <c r="J65" s="92"/>
      <c r="K65" s="93"/>
      <c r="L65" s="81"/>
      <c r="M65" s="84"/>
    </row>
    <row r="66" spans="1:13" ht="12.5" x14ac:dyDescent="0.25">
      <c r="A66" s="134"/>
      <c r="B66" s="131"/>
      <c r="C66" s="31" t="s">
        <v>113</v>
      </c>
      <c r="D66" s="172"/>
      <c r="E66" s="92"/>
      <c r="F66" s="93"/>
      <c r="G66" s="82"/>
      <c r="H66" s="85"/>
      <c r="J66" s="92"/>
      <c r="K66" s="93"/>
      <c r="L66" s="82"/>
      <c r="M66" s="85"/>
    </row>
    <row r="67" spans="1:13" ht="12" customHeight="1" x14ac:dyDescent="0.25">
      <c r="A67" s="134"/>
      <c r="B67" s="130" t="s">
        <v>122</v>
      </c>
      <c r="C67" s="61" t="s">
        <v>34</v>
      </c>
      <c r="D67" s="172">
        <v>1.25</v>
      </c>
      <c r="E67" s="90">
        <v>2</v>
      </c>
      <c r="F67" s="91">
        <v>75</v>
      </c>
      <c r="G67" s="80">
        <f>IF((ISBLANK(F67)), "", F67*$D67)</f>
        <v>93.75</v>
      </c>
      <c r="H67" s="83">
        <f>IF((ISBLANK(F67)), "", $D67*100)</f>
        <v>125</v>
      </c>
      <c r="J67" s="90"/>
      <c r="K67" s="91"/>
      <c r="L67" s="80" t="str">
        <f>IF((ISBLANK(K67)), "", K67*$D67)</f>
        <v/>
      </c>
      <c r="M67" s="83" t="str">
        <f>IF((ISBLANK(K67)), "", $D67*100)</f>
        <v/>
      </c>
    </row>
    <row r="68" spans="1:13" ht="12.5" x14ac:dyDescent="0.25">
      <c r="A68" s="134"/>
      <c r="B68" s="131"/>
      <c r="C68" s="61" t="s">
        <v>33</v>
      </c>
      <c r="D68" s="172"/>
      <c r="E68" s="90"/>
      <c r="F68" s="91"/>
      <c r="G68" s="81"/>
      <c r="H68" s="84"/>
      <c r="J68" s="90"/>
      <c r="K68" s="91"/>
      <c r="L68" s="81"/>
      <c r="M68" s="84"/>
    </row>
    <row r="69" spans="1:13" ht="12.5" x14ac:dyDescent="0.25">
      <c r="A69" s="134"/>
      <c r="B69" s="148"/>
      <c r="C69" s="61" t="s">
        <v>11</v>
      </c>
      <c r="D69" s="172"/>
      <c r="E69" s="90"/>
      <c r="F69" s="91"/>
      <c r="G69" s="81"/>
      <c r="H69" s="84"/>
      <c r="J69" s="90"/>
      <c r="K69" s="91"/>
      <c r="L69" s="81"/>
      <c r="M69" s="84"/>
    </row>
    <row r="70" spans="1:13" ht="12.5" x14ac:dyDescent="0.25">
      <c r="A70" s="134"/>
      <c r="B70" s="148"/>
      <c r="C70" s="61" t="s">
        <v>12</v>
      </c>
      <c r="D70" s="172"/>
      <c r="E70" s="90"/>
      <c r="F70" s="91"/>
      <c r="G70" s="81"/>
      <c r="H70" s="84"/>
      <c r="J70" s="90"/>
      <c r="K70" s="91"/>
      <c r="L70" s="81"/>
      <c r="M70" s="84"/>
    </row>
    <row r="71" spans="1:13" ht="12.5" x14ac:dyDescent="0.25">
      <c r="A71" s="134"/>
      <c r="B71" s="148"/>
      <c r="C71" s="61" t="s">
        <v>3</v>
      </c>
      <c r="D71" s="172"/>
      <c r="E71" s="90"/>
      <c r="F71" s="91"/>
      <c r="G71" s="82"/>
      <c r="H71" s="85"/>
      <c r="J71" s="90"/>
      <c r="K71" s="91"/>
      <c r="L71" s="82"/>
      <c r="M71" s="85"/>
    </row>
    <row r="72" spans="1:13" ht="12" customHeight="1" x14ac:dyDescent="0.25">
      <c r="A72" s="134"/>
      <c r="B72" s="146" t="s">
        <v>162</v>
      </c>
      <c r="C72" s="63" t="s">
        <v>114</v>
      </c>
      <c r="D72" s="172">
        <v>1.25</v>
      </c>
      <c r="E72" s="92">
        <v>18</v>
      </c>
      <c r="F72" s="93">
        <v>75</v>
      </c>
      <c r="G72" s="80">
        <f>IF((ISBLANK(F72)), "", F72*$D72)</f>
        <v>93.75</v>
      </c>
      <c r="H72" s="83">
        <f>IF((ISBLANK(F72)), "", $D72*100)</f>
        <v>125</v>
      </c>
      <c r="J72" s="92"/>
      <c r="K72" s="93"/>
      <c r="L72" s="80" t="str">
        <f>IF((ISBLANK(K72)), "", K72*$D72)</f>
        <v/>
      </c>
      <c r="M72" s="83" t="str">
        <f>IF((ISBLANK(K72)), "", $D72*100)</f>
        <v/>
      </c>
    </row>
    <row r="73" spans="1:13" ht="12" customHeight="1" x14ac:dyDescent="0.25">
      <c r="A73" s="134"/>
      <c r="B73" s="131"/>
      <c r="C73" s="63" t="s">
        <v>115</v>
      </c>
      <c r="D73" s="172"/>
      <c r="E73" s="92"/>
      <c r="F73" s="93"/>
      <c r="G73" s="81"/>
      <c r="H73" s="84"/>
      <c r="J73" s="92"/>
      <c r="K73" s="93"/>
      <c r="L73" s="81"/>
      <c r="M73" s="84"/>
    </row>
    <row r="74" spans="1:13" ht="12.5" x14ac:dyDescent="0.25">
      <c r="A74" s="134"/>
      <c r="B74" s="131"/>
      <c r="C74" s="63" t="s">
        <v>116</v>
      </c>
      <c r="D74" s="172"/>
      <c r="E74" s="92"/>
      <c r="F74" s="93"/>
      <c r="G74" s="81"/>
      <c r="H74" s="84"/>
      <c r="J74" s="92"/>
      <c r="K74" s="93"/>
      <c r="L74" s="81"/>
      <c r="M74" s="84"/>
    </row>
    <row r="75" spans="1:13" ht="12.5" x14ac:dyDescent="0.25">
      <c r="A75" s="134"/>
      <c r="B75" s="131"/>
      <c r="C75" s="63" t="s">
        <v>117</v>
      </c>
      <c r="D75" s="172"/>
      <c r="E75" s="92"/>
      <c r="F75" s="93"/>
      <c r="G75" s="81"/>
      <c r="H75" s="84"/>
      <c r="J75" s="92"/>
      <c r="K75" s="93"/>
      <c r="L75" s="81"/>
      <c r="M75" s="84"/>
    </row>
    <row r="76" spans="1:13" ht="12.5" x14ac:dyDescent="0.25">
      <c r="A76" s="134"/>
      <c r="B76" s="131"/>
      <c r="C76" s="63" t="s">
        <v>118</v>
      </c>
      <c r="D76" s="172"/>
      <c r="E76" s="92"/>
      <c r="F76" s="93"/>
      <c r="G76" s="82"/>
      <c r="H76" s="85"/>
      <c r="J76" s="92"/>
      <c r="K76" s="93"/>
      <c r="L76" s="82"/>
      <c r="M76" s="85"/>
    </row>
    <row r="77" spans="1:13" ht="12" customHeight="1" x14ac:dyDescent="0.25">
      <c r="A77" s="134"/>
      <c r="B77" s="130" t="s">
        <v>123</v>
      </c>
      <c r="C77" s="63" t="s">
        <v>4</v>
      </c>
      <c r="D77" s="172">
        <v>1.25</v>
      </c>
      <c r="E77" s="78">
        <v>2.1</v>
      </c>
      <c r="F77" s="79">
        <v>50</v>
      </c>
      <c r="G77" s="80">
        <f>IF((ISBLANK(F77)), "", F77*$D77)</f>
        <v>62.5</v>
      </c>
      <c r="H77" s="83">
        <f>IF((ISBLANK(F77)), "", $D77*100)</f>
        <v>125</v>
      </c>
      <c r="J77" s="78"/>
      <c r="K77" s="79"/>
      <c r="L77" s="80" t="str">
        <f>IF((ISBLANK(K77)), "", K77*$D77)</f>
        <v/>
      </c>
      <c r="M77" s="83" t="str">
        <f>IF((ISBLANK(K77)), "", $D77*100)</f>
        <v/>
      </c>
    </row>
    <row r="78" spans="1:13" ht="12" customHeight="1" x14ac:dyDescent="0.25">
      <c r="A78" s="134"/>
      <c r="B78" s="131"/>
      <c r="C78" s="63" t="s">
        <v>124</v>
      </c>
      <c r="D78" s="172"/>
      <c r="E78" s="78"/>
      <c r="F78" s="79"/>
      <c r="G78" s="81"/>
      <c r="H78" s="84"/>
      <c r="J78" s="78"/>
      <c r="K78" s="79"/>
      <c r="L78" s="81"/>
      <c r="M78" s="84"/>
    </row>
    <row r="79" spans="1:13" ht="12.5" x14ac:dyDescent="0.25">
      <c r="A79" s="134"/>
      <c r="B79" s="131"/>
      <c r="C79" s="63" t="s">
        <v>36</v>
      </c>
      <c r="D79" s="172"/>
      <c r="E79" s="78"/>
      <c r="F79" s="79"/>
      <c r="G79" s="81"/>
      <c r="H79" s="84"/>
      <c r="J79" s="78"/>
      <c r="K79" s="79"/>
      <c r="L79" s="81"/>
      <c r="M79" s="84"/>
    </row>
    <row r="80" spans="1:13" ht="12.5" x14ac:dyDescent="0.25">
      <c r="A80" s="134"/>
      <c r="B80" s="131"/>
      <c r="C80" s="63" t="s">
        <v>35</v>
      </c>
      <c r="D80" s="172"/>
      <c r="E80" s="78"/>
      <c r="F80" s="79"/>
      <c r="G80" s="81"/>
      <c r="H80" s="84"/>
      <c r="J80" s="78"/>
      <c r="K80" s="79"/>
      <c r="L80" s="81"/>
      <c r="M80" s="84"/>
    </row>
    <row r="81" spans="1:14" ht="12.5" x14ac:dyDescent="0.25">
      <c r="A81" s="134"/>
      <c r="B81" s="131"/>
      <c r="C81" s="63" t="s">
        <v>5</v>
      </c>
      <c r="D81" s="172"/>
      <c r="E81" s="78"/>
      <c r="F81" s="79"/>
      <c r="G81" s="82"/>
      <c r="H81" s="85"/>
      <c r="J81" s="78"/>
      <c r="K81" s="79"/>
      <c r="L81" s="82"/>
      <c r="M81" s="85"/>
    </row>
    <row r="82" spans="1:14" ht="19.5" customHeight="1" x14ac:dyDescent="0.25">
      <c r="A82" s="57"/>
      <c r="B82" s="145" t="s">
        <v>65</v>
      </c>
      <c r="C82" s="35" t="s">
        <v>184</v>
      </c>
      <c r="D82" s="173"/>
      <c r="E82" s="86"/>
      <c r="F82" s="87">
        <f>G82/H82</f>
        <v>0.60526315789473684</v>
      </c>
      <c r="G82" s="88">
        <f>IF(F7&gt;0,AVERAGE(G7:G77), "0")</f>
        <v>115</v>
      </c>
      <c r="H82" s="89">
        <f>AVERAGE(H7:H81)</f>
        <v>190</v>
      </c>
      <c r="J82" s="86"/>
      <c r="K82" s="87" t="e">
        <f>L82/M82</f>
        <v>#DIV/0!</v>
      </c>
      <c r="L82" s="88" t="str">
        <f>IF(K7&gt;0,AVERAGE(L7:L77), "0")</f>
        <v>0</v>
      </c>
      <c r="M82" s="89" t="e">
        <f>AVERAGE(M7:M81)</f>
        <v>#DIV/0!</v>
      </c>
    </row>
    <row r="83" spans="1:14" ht="19.5" customHeight="1" x14ac:dyDescent="0.4">
      <c r="A83" s="4"/>
      <c r="B83" s="145"/>
      <c r="C83" s="65" t="s">
        <v>131</v>
      </c>
      <c r="D83" s="173"/>
      <c r="E83" s="86"/>
      <c r="F83" s="87"/>
      <c r="G83" s="88"/>
      <c r="H83" s="89"/>
      <c r="J83" s="86"/>
      <c r="K83" s="87"/>
      <c r="L83" s="88"/>
      <c r="M83" s="89"/>
    </row>
    <row r="84" spans="1:14" ht="19.5" customHeight="1" x14ac:dyDescent="0.4">
      <c r="A84" s="4"/>
      <c r="B84" s="145"/>
      <c r="C84" s="36" t="s">
        <v>22</v>
      </c>
      <c r="D84" s="173"/>
      <c r="E84" s="86"/>
      <c r="F84" s="87"/>
      <c r="G84" s="88"/>
      <c r="H84" s="89"/>
      <c r="J84" s="86"/>
      <c r="K84" s="87"/>
      <c r="L84" s="88"/>
      <c r="M84" s="89"/>
    </row>
    <row r="85" spans="1:14" ht="19.5" customHeight="1" x14ac:dyDescent="0.25">
      <c r="A85" s="9"/>
      <c r="B85" s="145"/>
      <c r="C85" s="36" t="s">
        <v>23</v>
      </c>
      <c r="D85" s="173"/>
      <c r="E85" s="86"/>
      <c r="F85" s="87"/>
      <c r="G85" s="88"/>
      <c r="H85" s="89"/>
      <c r="J85" s="86"/>
      <c r="K85" s="87"/>
      <c r="L85" s="88"/>
      <c r="M85" s="89"/>
    </row>
    <row r="86" spans="1:14" ht="19.5" customHeight="1" x14ac:dyDescent="0.25">
      <c r="A86" s="9"/>
      <c r="B86" s="145"/>
      <c r="C86" s="56" t="s">
        <v>69</v>
      </c>
      <c r="D86" s="173"/>
      <c r="E86" s="86"/>
      <c r="F86" s="87"/>
      <c r="G86" s="88"/>
      <c r="H86" s="89"/>
      <c r="J86" s="86"/>
      <c r="K86" s="87"/>
      <c r="L86" s="88"/>
      <c r="M86" s="89"/>
    </row>
    <row r="87" spans="1:14" ht="105" x14ac:dyDescent="0.4">
      <c r="A87" s="4"/>
      <c r="C87" s="9"/>
      <c r="F87" s="73" t="s">
        <v>45</v>
      </c>
      <c r="G87" s="72"/>
      <c r="H87" s="2"/>
      <c r="I87" s="2"/>
      <c r="K87" s="73" t="s">
        <v>45</v>
      </c>
      <c r="L87" s="2"/>
      <c r="M87" s="2"/>
      <c r="N87" s="2"/>
    </row>
    <row r="88" spans="1:14" ht="12" customHeight="1" x14ac:dyDescent="0.4">
      <c r="A88" s="4"/>
      <c r="B88" s="22" t="s">
        <v>140</v>
      </c>
      <c r="C88" s="9"/>
      <c r="H88" s="2"/>
      <c r="L88" s="2"/>
      <c r="M88" s="2"/>
    </row>
    <row r="89" spans="1:14" x14ac:dyDescent="0.4">
      <c r="A89" s="4"/>
      <c r="B89" s="17"/>
      <c r="C89" s="15"/>
    </row>
    <row r="90" spans="1:14" x14ac:dyDescent="0.4">
      <c r="A90" s="4"/>
      <c r="B90" s="17"/>
      <c r="C90" s="9"/>
    </row>
    <row r="91" spans="1:14" ht="12" customHeight="1" x14ac:dyDescent="0.4">
      <c r="A91" s="4"/>
      <c r="B91" s="17"/>
      <c r="C91" s="9"/>
    </row>
    <row r="92" spans="1:14" ht="12" customHeight="1" x14ac:dyDescent="0.4">
      <c r="A92" s="4"/>
      <c r="B92" s="9"/>
      <c r="C92" s="9"/>
    </row>
    <row r="93" spans="1:14" x14ac:dyDescent="0.4">
      <c r="A93" s="4"/>
      <c r="B93" s="9"/>
      <c r="C93" s="9"/>
    </row>
    <row r="94" spans="1:14" x14ac:dyDescent="0.4">
      <c r="A94" s="4"/>
      <c r="B94" s="9"/>
      <c r="C94" s="9"/>
    </row>
    <row r="95" spans="1:14" x14ac:dyDescent="0.4">
      <c r="A95" s="4"/>
      <c r="B95" s="9"/>
      <c r="C95" s="9"/>
    </row>
    <row r="96" spans="1:14" x14ac:dyDescent="0.4">
      <c r="A96" s="4"/>
      <c r="B96" s="9"/>
      <c r="C96" s="9"/>
    </row>
    <row r="97" spans="1:3" x14ac:dyDescent="0.4">
      <c r="A97" s="4"/>
      <c r="B97" s="9"/>
      <c r="C97" s="9"/>
    </row>
    <row r="98" spans="1:3" x14ac:dyDescent="0.4">
      <c r="A98" s="4"/>
      <c r="B98" s="9"/>
      <c r="C98" s="9"/>
    </row>
    <row r="99" spans="1:3" x14ac:dyDescent="0.4">
      <c r="A99" s="4"/>
      <c r="B99" s="9"/>
      <c r="C99" s="9"/>
    </row>
    <row r="100" spans="1:3" x14ac:dyDescent="0.4">
      <c r="A100" s="4"/>
      <c r="B100" s="9"/>
      <c r="C100" s="9"/>
    </row>
    <row r="101" spans="1:3" x14ac:dyDescent="0.4">
      <c r="A101" s="4"/>
      <c r="B101" s="9"/>
      <c r="C101" s="9"/>
    </row>
    <row r="102" spans="1:3" x14ac:dyDescent="0.4">
      <c r="A102" s="4"/>
      <c r="B102" s="9"/>
      <c r="C102" s="9"/>
    </row>
    <row r="103" spans="1:3" x14ac:dyDescent="0.4">
      <c r="A103" s="4"/>
      <c r="B103" s="9"/>
      <c r="C103" s="9"/>
    </row>
    <row r="104" spans="1:3" x14ac:dyDescent="0.4">
      <c r="A104" s="4"/>
      <c r="B104" s="9"/>
      <c r="C104" s="9"/>
    </row>
    <row r="105" spans="1:3" x14ac:dyDescent="0.4">
      <c r="A105" s="4"/>
      <c r="B105" s="9"/>
      <c r="C105" s="9"/>
    </row>
    <row r="106" spans="1:3" x14ac:dyDescent="0.4">
      <c r="A106" s="4"/>
      <c r="B106" s="9"/>
      <c r="C106" s="9"/>
    </row>
    <row r="107" spans="1:3" x14ac:dyDescent="0.4">
      <c r="A107" s="4"/>
      <c r="B107" s="9"/>
      <c r="C107" s="9"/>
    </row>
    <row r="108" spans="1:3" x14ac:dyDescent="0.4">
      <c r="A108" s="4"/>
      <c r="B108" s="9"/>
      <c r="C108" s="9"/>
    </row>
    <row r="109" spans="1:3" x14ac:dyDescent="0.4">
      <c r="A109" s="4"/>
      <c r="B109" s="9"/>
      <c r="C109" s="9"/>
    </row>
    <row r="110" spans="1:3" x14ac:dyDescent="0.4">
      <c r="A110" s="4"/>
      <c r="B110" s="9"/>
      <c r="C110" s="9"/>
    </row>
    <row r="111" spans="1:3" x14ac:dyDescent="0.4">
      <c r="A111" s="4"/>
      <c r="B111" s="9"/>
      <c r="C111" s="9"/>
    </row>
    <row r="112" spans="1:3" x14ac:dyDescent="0.4">
      <c r="A112" s="4"/>
      <c r="B112" s="9"/>
      <c r="C112" s="9"/>
    </row>
    <row r="113" spans="1:3" x14ac:dyDescent="0.4">
      <c r="A113" s="4"/>
      <c r="B113" s="9"/>
      <c r="C113" s="9"/>
    </row>
    <row r="114" spans="1:3" x14ac:dyDescent="0.4">
      <c r="A114" s="4"/>
      <c r="B114" s="9"/>
      <c r="C114" s="9"/>
    </row>
    <row r="115" spans="1:3" x14ac:dyDescent="0.4">
      <c r="A115" s="4"/>
      <c r="B115" s="9"/>
      <c r="C115" s="9"/>
    </row>
    <row r="116" spans="1:3" x14ac:dyDescent="0.4">
      <c r="A116" s="4"/>
      <c r="B116" s="9"/>
      <c r="C116" s="9"/>
    </row>
    <row r="117" spans="1:3" x14ac:dyDescent="0.4">
      <c r="A117" s="4"/>
      <c r="B117" s="9"/>
      <c r="C117" s="9"/>
    </row>
    <row r="118" spans="1:3" x14ac:dyDescent="0.4">
      <c r="A118" s="4"/>
      <c r="B118" s="9"/>
      <c r="C118" s="9"/>
    </row>
    <row r="119" spans="1:3" x14ac:dyDescent="0.4">
      <c r="A119" s="4"/>
      <c r="B119" s="9"/>
      <c r="C119" s="9"/>
    </row>
    <row r="120" spans="1:3" x14ac:dyDescent="0.4">
      <c r="A120" s="4"/>
      <c r="B120" s="9"/>
      <c r="C120" s="9"/>
    </row>
    <row r="121" spans="1:3" x14ac:dyDescent="0.4">
      <c r="A121" s="4"/>
      <c r="B121" s="9"/>
      <c r="C121" s="9"/>
    </row>
    <row r="122" spans="1:3" x14ac:dyDescent="0.4">
      <c r="A122" s="4"/>
      <c r="B122" s="9"/>
      <c r="C122" s="9"/>
    </row>
    <row r="123" spans="1:3" x14ac:dyDescent="0.4">
      <c r="A123" s="4"/>
      <c r="B123" s="9"/>
      <c r="C123" s="9"/>
    </row>
    <row r="124" spans="1:3" x14ac:dyDescent="0.4">
      <c r="A124" s="4"/>
      <c r="B124" s="9"/>
      <c r="C124" s="9"/>
    </row>
    <row r="125" spans="1:3" x14ac:dyDescent="0.4">
      <c r="A125" s="4"/>
      <c r="B125" s="9"/>
      <c r="C125" s="9"/>
    </row>
    <row r="126" spans="1:3" x14ac:dyDescent="0.4">
      <c r="A126" s="4"/>
      <c r="B126" s="9"/>
      <c r="C126" s="9"/>
    </row>
    <row r="127" spans="1:3" x14ac:dyDescent="0.4">
      <c r="A127" s="4"/>
      <c r="B127" s="9"/>
      <c r="C127" s="9"/>
    </row>
    <row r="128" spans="1:3" x14ac:dyDescent="0.4">
      <c r="A128" s="4"/>
      <c r="B128" s="9"/>
      <c r="C128" s="9"/>
    </row>
    <row r="129" spans="1:3" x14ac:dyDescent="0.4">
      <c r="A129" s="4"/>
      <c r="B129" s="9"/>
      <c r="C129" s="9"/>
    </row>
    <row r="130" spans="1:3" x14ac:dyDescent="0.4">
      <c r="A130" s="4"/>
      <c r="B130" s="9"/>
      <c r="C130" s="9"/>
    </row>
    <row r="131" spans="1:3" x14ac:dyDescent="0.4">
      <c r="A131" s="4"/>
      <c r="B131" s="9"/>
      <c r="C131" s="9"/>
    </row>
    <row r="132" spans="1:3" x14ac:dyDescent="0.4">
      <c r="A132" s="4"/>
      <c r="B132" s="9"/>
      <c r="C132" s="9"/>
    </row>
    <row r="133" spans="1:3" x14ac:dyDescent="0.4">
      <c r="A133" s="4"/>
      <c r="B133" s="9"/>
      <c r="C133" s="9"/>
    </row>
    <row r="134" spans="1:3" x14ac:dyDescent="0.4">
      <c r="A134" s="4"/>
      <c r="B134" s="9"/>
      <c r="C134" s="9"/>
    </row>
    <row r="135" spans="1:3" x14ac:dyDescent="0.4">
      <c r="A135" s="4"/>
      <c r="B135" s="9"/>
      <c r="C135" s="9"/>
    </row>
    <row r="136" spans="1:3" x14ac:dyDescent="0.4">
      <c r="A136" s="4"/>
      <c r="B136" s="9"/>
      <c r="C136" s="9"/>
    </row>
    <row r="137" spans="1:3" x14ac:dyDescent="0.4">
      <c r="A137" s="4"/>
      <c r="B137" s="9"/>
      <c r="C137" s="9"/>
    </row>
    <row r="138" spans="1:3" x14ac:dyDescent="0.4">
      <c r="A138" s="4"/>
      <c r="B138" s="9"/>
      <c r="C138" s="9"/>
    </row>
    <row r="139" spans="1:3" x14ac:dyDescent="0.4">
      <c r="A139" s="4"/>
      <c r="B139" s="9"/>
      <c r="C139" s="9"/>
    </row>
    <row r="140" spans="1:3" x14ac:dyDescent="0.4">
      <c r="A140" s="4"/>
      <c r="B140" s="9"/>
      <c r="C140" s="9"/>
    </row>
    <row r="141" spans="1:3" x14ac:dyDescent="0.4">
      <c r="A141" s="4"/>
      <c r="B141" s="9"/>
      <c r="C141" s="9"/>
    </row>
    <row r="142" spans="1:3" x14ac:dyDescent="0.4">
      <c r="A142" s="4"/>
      <c r="B142" s="9"/>
      <c r="C142" s="9"/>
    </row>
    <row r="143" spans="1:3" x14ac:dyDescent="0.4">
      <c r="A143" s="4"/>
      <c r="B143" s="9"/>
      <c r="C143" s="9"/>
    </row>
    <row r="144" spans="1:3" x14ac:dyDescent="0.4">
      <c r="A144" s="4"/>
      <c r="B144" s="9"/>
      <c r="C144" s="9"/>
    </row>
    <row r="145" spans="1:3" x14ac:dyDescent="0.4">
      <c r="A145" s="4"/>
      <c r="B145" s="9"/>
      <c r="C145" s="9"/>
    </row>
    <row r="146" spans="1:3" x14ac:dyDescent="0.4">
      <c r="A146" s="4"/>
      <c r="B146" s="9"/>
      <c r="C146" s="9"/>
    </row>
    <row r="147" spans="1:3" x14ac:dyDescent="0.4">
      <c r="A147" s="4"/>
      <c r="B147" s="9"/>
      <c r="C147" s="9"/>
    </row>
    <row r="148" spans="1:3" x14ac:dyDescent="0.4">
      <c r="A148" s="4"/>
      <c r="B148" s="9"/>
      <c r="C148" s="9"/>
    </row>
    <row r="149" spans="1:3" x14ac:dyDescent="0.4">
      <c r="A149" s="4"/>
      <c r="B149" s="9"/>
      <c r="C149" s="9"/>
    </row>
    <row r="150" spans="1:3" x14ac:dyDescent="0.4">
      <c r="A150" s="4"/>
      <c r="B150" s="9"/>
      <c r="C150" s="9"/>
    </row>
    <row r="151" spans="1:3" x14ac:dyDescent="0.4">
      <c r="A151" s="4"/>
      <c r="B151" s="9"/>
      <c r="C151" s="9"/>
    </row>
    <row r="152" spans="1:3" x14ac:dyDescent="0.4">
      <c r="A152" s="4"/>
      <c r="B152" s="9"/>
      <c r="C152" s="9"/>
    </row>
    <row r="153" spans="1:3" x14ac:dyDescent="0.4">
      <c r="A153" s="4"/>
      <c r="B153" s="9"/>
      <c r="C153" s="9"/>
    </row>
    <row r="154" spans="1:3" x14ac:dyDescent="0.4">
      <c r="A154" s="4"/>
      <c r="B154" s="9"/>
      <c r="C154" s="9"/>
    </row>
    <row r="155" spans="1:3" x14ac:dyDescent="0.4">
      <c r="A155" s="4"/>
      <c r="B155" s="9"/>
      <c r="C155" s="9"/>
    </row>
    <row r="156" spans="1:3" x14ac:dyDescent="0.4">
      <c r="A156" s="4"/>
      <c r="B156" s="9"/>
      <c r="C156" s="9"/>
    </row>
    <row r="157" spans="1:3" x14ac:dyDescent="0.4">
      <c r="A157" s="4"/>
      <c r="B157" s="9"/>
      <c r="C157" s="9"/>
    </row>
    <row r="158" spans="1:3" x14ac:dyDescent="0.4">
      <c r="A158" s="4"/>
      <c r="B158" s="9"/>
      <c r="C158" s="9"/>
    </row>
    <row r="159" spans="1:3" x14ac:dyDescent="0.4">
      <c r="A159" s="4"/>
      <c r="B159" s="9"/>
      <c r="C159" s="9"/>
    </row>
    <row r="160" spans="1:3" x14ac:dyDescent="0.4">
      <c r="A160" s="4"/>
      <c r="B160" s="9"/>
      <c r="C160" s="9"/>
    </row>
    <row r="161" spans="1:3" x14ac:dyDescent="0.4">
      <c r="A161" s="4"/>
      <c r="B161" s="9"/>
      <c r="C161" s="9"/>
    </row>
    <row r="162" spans="1:3" x14ac:dyDescent="0.4">
      <c r="A162" s="4"/>
      <c r="B162" s="9"/>
      <c r="C162" s="9"/>
    </row>
    <row r="163" spans="1:3" x14ac:dyDescent="0.4">
      <c r="A163" s="4"/>
      <c r="B163" s="9"/>
      <c r="C163" s="9"/>
    </row>
    <row r="164" spans="1:3" x14ac:dyDescent="0.4">
      <c r="A164" s="4"/>
      <c r="B164" s="9"/>
      <c r="C164" s="9"/>
    </row>
    <row r="165" spans="1:3" x14ac:dyDescent="0.4">
      <c r="A165" s="4"/>
      <c r="B165" s="9"/>
      <c r="C165" s="9"/>
    </row>
    <row r="166" spans="1:3" x14ac:dyDescent="0.4">
      <c r="A166" s="4"/>
      <c r="B166" s="9"/>
      <c r="C166" s="9"/>
    </row>
    <row r="167" spans="1:3" x14ac:dyDescent="0.4">
      <c r="A167" s="4"/>
      <c r="B167" s="9"/>
      <c r="C167" s="9"/>
    </row>
    <row r="168" spans="1:3" x14ac:dyDescent="0.4">
      <c r="A168" s="4"/>
      <c r="B168" s="9"/>
      <c r="C168" s="9"/>
    </row>
    <row r="169" spans="1:3" x14ac:dyDescent="0.4">
      <c r="A169" s="4"/>
      <c r="B169" s="9"/>
      <c r="C169" s="9"/>
    </row>
    <row r="170" spans="1:3" x14ac:dyDescent="0.4">
      <c r="A170" s="4"/>
      <c r="B170" s="9"/>
      <c r="C170" s="9"/>
    </row>
    <row r="171" spans="1:3" x14ac:dyDescent="0.4">
      <c r="A171" s="4"/>
      <c r="B171" s="9"/>
      <c r="C171" s="9"/>
    </row>
    <row r="172" spans="1:3" x14ac:dyDescent="0.4">
      <c r="A172" s="4"/>
      <c r="B172" s="9"/>
      <c r="C172" s="9"/>
    </row>
    <row r="173" spans="1:3" x14ac:dyDescent="0.4">
      <c r="A173" s="4"/>
      <c r="B173" s="9"/>
      <c r="C173" s="9"/>
    </row>
    <row r="174" spans="1:3" x14ac:dyDescent="0.4">
      <c r="A174" s="4"/>
      <c r="B174" s="9"/>
      <c r="C174" s="9"/>
    </row>
    <row r="175" spans="1:3" x14ac:dyDescent="0.4">
      <c r="A175" s="4"/>
      <c r="B175" s="9"/>
      <c r="C175" s="9"/>
    </row>
    <row r="176" spans="1:3" x14ac:dyDescent="0.4">
      <c r="A176" s="4"/>
      <c r="B176" s="9"/>
      <c r="C176" s="9"/>
    </row>
    <row r="177" spans="1:3" x14ac:dyDescent="0.4">
      <c r="A177" s="4"/>
      <c r="B177" s="9"/>
      <c r="C177" s="9"/>
    </row>
    <row r="178" spans="1:3" x14ac:dyDescent="0.4">
      <c r="A178" s="4"/>
      <c r="B178" s="9"/>
      <c r="C178" s="9"/>
    </row>
    <row r="179" spans="1:3" x14ac:dyDescent="0.4">
      <c r="A179" s="4"/>
      <c r="B179" s="9"/>
      <c r="C179" s="9"/>
    </row>
    <row r="180" spans="1:3" x14ac:dyDescent="0.4">
      <c r="A180" s="4"/>
      <c r="B180" s="9"/>
      <c r="C180" s="9"/>
    </row>
    <row r="181" spans="1:3" x14ac:dyDescent="0.4">
      <c r="A181" s="4"/>
      <c r="B181" s="9"/>
      <c r="C181" s="9"/>
    </row>
    <row r="182" spans="1:3" x14ac:dyDescent="0.4">
      <c r="A182" s="4"/>
      <c r="B182" s="9"/>
      <c r="C182" s="9"/>
    </row>
    <row r="183" spans="1:3" x14ac:dyDescent="0.4">
      <c r="A183" s="4"/>
      <c r="B183" s="9"/>
      <c r="C183" s="9"/>
    </row>
    <row r="184" spans="1:3" x14ac:dyDescent="0.4">
      <c r="A184" s="4"/>
      <c r="B184" s="9"/>
      <c r="C184" s="9"/>
    </row>
    <row r="185" spans="1:3" x14ac:dyDescent="0.4">
      <c r="A185" s="4"/>
      <c r="B185" s="9"/>
      <c r="C185" s="9"/>
    </row>
    <row r="186" spans="1:3" x14ac:dyDescent="0.4">
      <c r="A186" s="4"/>
      <c r="B186" s="9"/>
      <c r="C186" s="9"/>
    </row>
    <row r="187" spans="1:3" x14ac:dyDescent="0.4">
      <c r="A187" s="5"/>
      <c r="B187" s="9"/>
      <c r="C187" s="9"/>
    </row>
    <row r="188" spans="1:3" x14ac:dyDescent="0.4">
      <c r="A188" s="5"/>
      <c r="B188" s="9"/>
      <c r="C188" s="9"/>
    </row>
    <row r="189" spans="1:3" x14ac:dyDescent="0.4">
      <c r="A189" s="5"/>
      <c r="B189" s="9"/>
      <c r="C189" s="9"/>
    </row>
    <row r="190" spans="1:3" x14ac:dyDescent="0.4">
      <c r="A190" s="5"/>
      <c r="B190" s="9"/>
      <c r="C190" s="9"/>
    </row>
    <row r="191" spans="1:3" x14ac:dyDescent="0.4">
      <c r="A191" s="5"/>
      <c r="B191" s="9"/>
      <c r="C191" s="9"/>
    </row>
    <row r="192" spans="1:3" x14ac:dyDescent="0.4">
      <c r="A192" s="5"/>
      <c r="B192" s="2"/>
      <c r="C192" s="2"/>
    </row>
    <row r="193" spans="1:3" x14ac:dyDescent="0.4">
      <c r="A193" s="5"/>
      <c r="B193" s="2"/>
      <c r="C193" s="2"/>
    </row>
    <row r="194" spans="1:3" x14ac:dyDescent="0.4">
      <c r="A194" s="5"/>
      <c r="B194" s="2"/>
      <c r="C194" s="2"/>
    </row>
    <row r="195" spans="1:3" x14ac:dyDescent="0.4">
      <c r="A195" s="5"/>
      <c r="B195" s="2"/>
      <c r="C195" s="2"/>
    </row>
    <row r="196" spans="1:3" x14ac:dyDescent="0.4">
      <c r="A196" s="5"/>
      <c r="B196" s="2"/>
      <c r="C196" s="2"/>
    </row>
    <row r="197" spans="1:3" x14ac:dyDescent="0.4">
      <c r="A197" s="5"/>
      <c r="B197" s="2"/>
      <c r="C197" s="2"/>
    </row>
    <row r="198" spans="1:3" x14ac:dyDescent="0.4">
      <c r="A198" s="5"/>
      <c r="B198" s="2"/>
      <c r="C198" s="2"/>
    </row>
    <row r="199" spans="1:3" x14ac:dyDescent="0.4">
      <c r="A199" s="5"/>
      <c r="B199" s="2"/>
      <c r="C199" s="2"/>
    </row>
    <row r="200" spans="1:3" x14ac:dyDescent="0.4">
      <c r="A200" s="5"/>
      <c r="B200" s="2"/>
      <c r="C200" s="2"/>
    </row>
    <row r="201" spans="1:3" x14ac:dyDescent="0.4">
      <c r="A201" s="5"/>
      <c r="B201" s="2"/>
      <c r="C201" s="2"/>
    </row>
    <row r="202" spans="1:3" x14ac:dyDescent="0.4">
      <c r="A202" s="5"/>
      <c r="B202" s="2"/>
      <c r="C202" s="2"/>
    </row>
    <row r="203" spans="1:3" x14ac:dyDescent="0.4">
      <c r="A203" s="5"/>
      <c r="B203" s="2"/>
      <c r="C203" s="2"/>
    </row>
    <row r="204" spans="1:3" x14ac:dyDescent="0.4">
      <c r="A204" s="5"/>
      <c r="B204" s="2"/>
      <c r="C204" s="2"/>
    </row>
    <row r="205" spans="1:3" x14ac:dyDescent="0.4">
      <c r="A205" s="5"/>
      <c r="B205" s="2"/>
      <c r="C205" s="2"/>
    </row>
    <row r="206" spans="1:3" x14ac:dyDescent="0.4">
      <c r="A206" s="5"/>
      <c r="B206" s="2"/>
      <c r="C206" s="2"/>
    </row>
    <row r="207" spans="1:3" x14ac:dyDescent="0.4">
      <c r="A207" s="5"/>
      <c r="B207" s="2"/>
      <c r="C207" s="2"/>
    </row>
    <row r="208" spans="1:3" x14ac:dyDescent="0.4">
      <c r="A208" s="5"/>
      <c r="B208" s="2"/>
      <c r="C208" s="2"/>
    </row>
    <row r="209" spans="1:3" x14ac:dyDescent="0.4">
      <c r="A209" s="5"/>
      <c r="B209" s="2"/>
      <c r="C209" s="2"/>
    </row>
    <row r="210" spans="1:3" x14ac:dyDescent="0.4">
      <c r="A210" s="5"/>
      <c r="B210" s="2"/>
      <c r="C210" s="2"/>
    </row>
    <row r="211" spans="1:3" x14ac:dyDescent="0.4">
      <c r="A211" s="5"/>
      <c r="B211" s="2"/>
      <c r="C211" s="2"/>
    </row>
    <row r="212" spans="1:3" x14ac:dyDescent="0.4">
      <c r="A212" s="5"/>
      <c r="B212" s="2"/>
      <c r="C212" s="2"/>
    </row>
    <row r="213" spans="1:3" x14ac:dyDescent="0.4">
      <c r="A213" s="5"/>
      <c r="B213" s="2"/>
      <c r="C213" s="2"/>
    </row>
    <row r="214" spans="1:3" x14ac:dyDescent="0.4">
      <c r="A214" s="5"/>
      <c r="B214" s="2"/>
      <c r="C214" s="2"/>
    </row>
    <row r="215" spans="1:3" x14ac:dyDescent="0.4">
      <c r="A215" s="5"/>
      <c r="B215" s="2"/>
      <c r="C215" s="2"/>
    </row>
    <row r="216" spans="1:3" x14ac:dyDescent="0.4">
      <c r="A216" s="5"/>
      <c r="B216" s="2"/>
      <c r="C216" s="2"/>
    </row>
    <row r="217" spans="1:3" x14ac:dyDescent="0.4">
      <c r="A217" s="5"/>
      <c r="B217" s="2"/>
      <c r="C217" s="2"/>
    </row>
    <row r="218" spans="1:3" x14ac:dyDescent="0.4">
      <c r="A218" s="5"/>
      <c r="B218" s="2"/>
      <c r="C218" s="2"/>
    </row>
    <row r="219" spans="1:3" x14ac:dyDescent="0.4">
      <c r="A219" s="5"/>
      <c r="B219" s="2"/>
      <c r="C219" s="2"/>
    </row>
    <row r="220" spans="1:3" x14ac:dyDescent="0.4">
      <c r="A220" s="5"/>
      <c r="B220" s="2"/>
      <c r="C220" s="2"/>
    </row>
    <row r="221" spans="1:3" x14ac:dyDescent="0.4">
      <c r="A221" s="5"/>
      <c r="B221" s="2"/>
      <c r="C221" s="2"/>
    </row>
    <row r="222" spans="1:3" x14ac:dyDescent="0.4">
      <c r="A222" s="5"/>
      <c r="B222" s="2"/>
      <c r="C222" s="2"/>
    </row>
    <row r="223" spans="1:3" x14ac:dyDescent="0.4">
      <c r="A223" s="5"/>
      <c r="B223" s="2"/>
      <c r="C223" s="2"/>
    </row>
    <row r="224" spans="1:3" x14ac:dyDescent="0.4">
      <c r="A224" s="5"/>
      <c r="B224" s="2"/>
      <c r="C224" s="2"/>
    </row>
    <row r="225" spans="1:3" x14ac:dyDescent="0.4">
      <c r="A225" s="5"/>
      <c r="B225" s="2"/>
      <c r="C225" s="2"/>
    </row>
    <row r="226" spans="1:3" x14ac:dyDescent="0.4">
      <c r="A226" s="5"/>
      <c r="B226" s="2"/>
      <c r="C226" s="2"/>
    </row>
    <row r="227" spans="1:3" x14ac:dyDescent="0.4">
      <c r="A227" s="5"/>
      <c r="B227" s="2"/>
      <c r="C227" s="2"/>
    </row>
    <row r="228" spans="1:3" x14ac:dyDescent="0.4">
      <c r="A228" s="5"/>
      <c r="B228" s="2"/>
      <c r="C228" s="2"/>
    </row>
    <row r="229" spans="1:3" x14ac:dyDescent="0.4">
      <c r="A229" s="5"/>
      <c r="B229" s="2"/>
      <c r="C229" s="2"/>
    </row>
    <row r="230" spans="1:3" x14ac:dyDescent="0.4">
      <c r="A230" s="5"/>
      <c r="B230" s="2"/>
      <c r="C230" s="2"/>
    </row>
    <row r="231" spans="1:3" x14ac:dyDescent="0.4">
      <c r="A231" s="5"/>
      <c r="B231" s="2"/>
      <c r="C231" s="2"/>
    </row>
    <row r="232" spans="1:3" x14ac:dyDescent="0.4">
      <c r="A232" s="5"/>
      <c r="B232" s="2"/>
      <c r="C232" s="2"/>
    </row>
    <row r="233" spans="1:3" x14ac:dyDescent="0.4">
      <c r="A233" s="5"/>
      <c r="B233" s="2"/>
      <c r="C233" s="2"/>
    </row>
    <row r="234" spans="1:3" x14ac:dyDescent="0.4">
      <c r="A234" s="5"/>
      <c r="B234" s="2"/>
      <c r="C234" s="2"/>
    </row>
    <row r="235" spans="1:3" x14ac:dyDescent="0.4">
      <c r="A235" s="5"/>
      <c r="B235" s="2"/>
      <c r="C235" s="2"/>
    </row>
    <row r="236" spans="1:3" x14ac:dyDescent="0.4">
      <c r="A236" s="5"/>
      <c r="B236" s="2"/>
      <c r="C236" s="2"/>
    </row>
    <row r="237" spans="1:3" x14ac:dyDescent="0.4">
      <c r="A237" s="5"/>
      <c r="B237" s="2"/>
      <c r="C237" s="2"/>
    </row>
    <row r="238" spans="1:3" x14ac:dyDescent="0.4">
      <c r="A238" s="5"/>
      <c r="B238" s="2"/>
      <c r="C238" s="2"/>
    </row>
    <row r="239" spans="1:3" x14ac:dyDescent="0.4">
      <c r="A239" s="5"/>
      <c r="B239" s="2"/>
      <c r="C239" s="2"/>
    </row>
    <row r="240" spans="1:3" x14ac:dyDescent="0.4">
      <c r="A240" s="5"/>
      <c r="B240" s="2"/>
      <c r="C240" s="2"/>
    </row>
    <row r="241" spans="1:3" x14ac:dyDescent="0.4">
      <c r="A241" s="5"/>
      <c r="B241" s="2"/>
      <c r="C241" s="2"/>
    </row>
    <row r="242" spans="1:3" x14ac:dyDescent="0.4">
      <c r="A242" s="5"/>
      <c r="B242" s="2"/>
      <c r="C242" s="2"/>
    </row>
    <row r="243" spans="1:3" x14ac:dyDescent="0.4">
      <c r="A243" s="5"/>
      <c r="B243" s="2"/>
      <c r="C243" s="2"/>
    </row>
    <row r="244" spans="1:3" x14ac:dyDescent="0.4">
      <c r="A244" s="5"/>
      <c r="B244" s="2"/>
      <c r="C244" s="2"/>
    </row>
    <row r="245" spans="1:3" x14ac:dyDescent="0.4">
      <c r="A245" s="5"/>
      <c r="B245" s="2"/>
      <c r="C245" s="2"/>
    </row>
    <row r="246" spans="1:3" x14ac:dyDescent="0.4">
      <c r="A246" s="5"/>
      <c r="B246" s="2"/>
      <c r="C246" s="2"/>
    </row>
    <row r="247" spans="1:3" x14ac:dyDescent="0.4">
      <c r="A247" s="5"/>
      <c r="B247" s="2"/>
      <c r="C247" s="2"/>
    </row>
    <row r="248" spans="1:3" x14ac:dyDescent="0.4">
      <c r="A248" s="5"/>
      <c r="B248" s="2"/>
      <c r="C248" s="2"/>
    </row>
    <row r="249" spans="1:3" x14ac:dyDescent="0.4">
      <c r="A249" s="5"/>
      <c r="B249" s="2"/>
      <c r="C249" s="2"/>
    </row>
    <row r="250" spans="1:3" x14ac:dyDescent="0.4">
      <c r="A250" s="5"/>
      <c r="B250" s="2"/>
      <c r="C250" s="2"/>
    </row>
    <row r="251" spans="1:3" x14ac:dyDescent="0.4">
      <c r="A251" s="5"/>
      <c r="B251" s="2"/>
      <c r="C251" s="2"/>
    </row>
    <row r="252" spans="1:3" x14ac:dyDescent="0.4">
      <c r="A252" s="5"/>
      <c r="B252" s="2"/>
      <c r="C252" s="2"/>
    </row>
    <row r="253" spans="1:3" x14ac:dyDescent="0.4">
      <c r="A253" s="5"/>
      <c r="B253" s="2"/>
      <c r="C253" s="2"/>
    </row>
    <row r="254" spans="1:3" x14ac:dyDescent="0.4">
      <c r="A254" s="5"/>
      <c r="B254" s="2"/>
      <c r="C254" s="2"/>
    </row>
    <row r="255" spans="1:3" x14ac:dyDescent="0.4">
      <c r="A255" s="5"/>
      <c r="B255" s="2"/>
      <c r="C255" s="2"/>
    </row>
    <row r="256" spans="1:3" x14ac:dyDescent="0.4">
      <c r="A256" s="5"/>
      <c r="B256" s="2"/>
      <c r="C256" s="2"/>
    </row>
    <row r="257" spans="1:3" x14ac:dyDescent="0.4">
      <c r="A257" s="5"/>
      <c r="B257" s="2"/>
      <c r="C257" s="2"/>
    </row>
    <row r="258" spans="1:3" x14ac:dyDescent="0.4">
      <c r="A258" s="5"/>
      <c r="B258" s="2"/>
      <c r="C258" s="2"/>
    </row>
    <row r="259" spans="1:3" x14ac:dyDescent="0.4">
      <c r="A259" s="5"/>
      <c r="B259" s="2"/>
      <c r="C259" s="2"/>
    </row>
    <row r="260" spans="1:3" x14ac:dyDescent="0.4">
      <c r="A260" s="5"/>
      <c r="B260" s="2"/>
      <c r="C260" s="2"/>
    </row>
    <row r="261" spans="1:3" x14ac:dyDescent="0.4">
      <c r="A261" s="5"/>
      <c r="B261" s="2"/>
      <c r="C261" s="2"/>
    </row>
    <row r="262" spans="1:3" x14ac:dyDescent="0.4">
      <c r="A262" s="5"/>
      <c r="B262" s="2"/>
      <c r="C262" s="2"/>
    </row>
    <row r="263" spans="1:3" x14ac:dyDescent="0.4">
      <c r="A263" s="5"/>
      <c r="B263" s="2"/>
      <c r="C263" s="2"/>
    </row>
    <row r="264" spans="1:3" x14ac:dyDescent="0.4">
      <c r="A264" s="5"/>
      <c r="B264" s="2"/>
      <c r="C264" s="2"/>
    </row>
    <row r="265" spans="1:3" x14ac:dyDescent="0.4">
      <c r="A265" s="5"/>
      <c r="B265" s="2"/>
      <c r="C265" s="2"/>
    </row>
    <row r="266" spans="1:3" x14ac:dyDescent="0.4">
      <c r="A266" s="5"/>
      <c r="B266" s="2"/>
      <c r="C266" s="2"/>
    </row>
    <row r="267" spans="1:3" x14ac:dyDescent="0.4">
      <c r="A267" s="5"/>
      <c r="B267" s="2"/>
      <c r="C267" s="2"/>
    </row>
    <row r="268" spans="1:3" x14ac:dyDescent="0.4">
      <c r="A268" s="5"/>
      <c r="B268" s="2"/>
      <c r="C268" s="2"/>
    </row>
    <row r="269" spans="1:3" x14ac:dyDescent="0.4">
      <c r="A269" s="5"/>
      <c r="B269" s="2"/>
      <c r="C269" s="2"/>
    </row>
    <row r="270" spans="1:3" x14ac:dyDescent="0.4">
      <c r="A270" s="5"/>
      <c r="B270" s="2"/>
      <c r="C270" s="2"/>
    </row>
    <row r="271" spans="1:3" x14ac:dyDescent="0.4">
      <c r="A271" s="5"/>
      <c r="B271" s="2"/>
      <c r="C271" s="2"/>
    </row>
    <row r="272" spans="1:3" x14ac:dyDescent="0.4">
      <c r="A272" s="5"/>
      <c r="B272" s="2"/>
      <c r="C272" s="2"/>
    </row>
    <row r="273" spans="1:3" x14ac:dyDescent="0.4">
      <c r="A273" s="5"/>
      <c r="B273" s="2"/>
      <c r="C273" s="2"/>
    </row>
    <row r="274" spans="1:3" x14ac:dyDescent="0.4">
      <c r="A274" s="5"/>
      <c r="B274" s="2"/>
      <c r="C274" s="2"/>
    </row>
    <row r="275" spans="1:3" x14ac:dyDescent="0.4">
      <c r="A275" s="5"/>
      <c r="B275" s="2"/>
      <c r="C275" s="2"/>
    </row>
    <row r="276" spans="1:3" x14ac:dyDescent="0.4">
      <c r="A276" s="5"/>
      <c r="B276" s="2"/>
      <c r="C276" s="2"/>
    </row>
    <row r="277" spans="1:3" x14ac:dyDescent="0.4">
      <c r="A277" s="5"/>
      <c r="B277" s="2"/>
      <c r="C277" s="2"/>
    </row>
    <row r="278" spans="1:3" x14ac:dyDescent="0.4">
      <c r="A278" s="5"/>
      <c r="B278" s="2"/>
      <c r="C278" s="2"/>
    </row>
    <row r="279" spans="1:3" x14ac:dyDescent="0.4">
      <c r="A279" s="5"/>
      <c r="B279" s="2"/>
      <c r="C279" s="2"/>
    </row>
    <row r="280" spans="1:3" x14ac:dyDescent="0.4">
      <c r="A280" s="5"/>
      <c r="B280" s="2"/>
      <c r="C280" s="2"/>
    </row>
    <row r="281" spans="1:3" x14ac:dyDescent="0.4">
      <c r="A281" s="5"/>
      <c r="B281" s="2"/>
      <c r="C281" s="2"/>
    </row>
    <row r="282" spans="1:3" x14ac:dyDescent="0.4">
      <c r="A282" s="5"/>
      <c r="B282" s="2"/>
      <c r="C282" s="2"/>
    </row>
    <row r="283" spans="1:3" x14ac:dyDescent="0.4">
      <c r="A283" s="5"/>
      <c r="B283" s="2"/>
      <c r="C283" s="2"/>
    </row>
    <row r="284" spans="1:3" x14ac:dyDescent="0.4">
      <c r="A284" s="5"/>
      <c r="B284" s="2"/>
      <c r="C284" s="2"/>
    </row>
    <row r="285" spans="1:3" x14ac:dyDescent="0.4">
      <c r="A285" s="5"/>
      <c r="B285" s="2"/>
      <c r="C285" s="2"/>
    </row>
    <row r="286" spans="1:3" x14ac:dyDescent="0.4">
      <c r="A286" s="5"/>
      <c r="B286" s="2"/>
      <c r="C286" s="2"/>
    </row>
    <row r="287" spans="1:3" x14ac:dyDescent="0.4">
      <c r="A287" s="5"/>
      <c r="B287" s="2"/>
      <c r="C287" s="2"/>
    </row>
    <row r="288" spans="1:3" x14ac:dyDescent="0.4">
      <c r="A288" s="5"/>
      <c r="B288" s="2"/>
      <c r="C288" s="2"/>
    </row>
    <row r="289" spans="1:3" x14ac:dyDescent="0.4">
      <c r="A289" s="5"/>
      <c r="B289" s="2"/>
      <c r="C289" s="2"/>
    </row>
    <row r="290" spans="1:3" x14ac:dyDescent="0.4">
      <c r="A290" s="5"/>
      <c r="B290" s="2"/>
      <c r="C290" s="2"/>
    </row>
    <row r="291" spans="1:3" x14ac:dyDescent="0.4">
      <c r="A291" s="5"/>
      <c r="B291" s="2"/>
      <c r="C291" s="2"/>
    </row>
    <row r="292" spans="1:3" x14ac:dyDescent="0.4">
      <c r="A292" s="5"/>
      <c r="B292" s="2"/>
      <c r="C292" s="2"/>
    </row>
    <row r="293" spans="1:3" x14ac:dyDescent="0.4">
      <c r="A293" s="5"/>
      <c r="B293" s="2"/>
      <c r="C293" s="2"/>
    </row>
    <row r="294" spans="1:3" x14ac:dyDescent="0.4">
      <c r="A294" s="5"/>
      <c r="B294" s="2"/>
      <c r="C294" s="2"/>
    </row>
    <row r="295" spans="1:3" x14ac:dyDescent="0.4">
      <c r="A295" s="5"/>
      <c r="B295" s="2"/>
      <c r="C295" s="2"/>
    </row>
    <row r="296" spans="1:3" x14ac:dyDescent="0.4">
      <c r="A296" s="5"/>
      <c r="B296" s="2"/>
      <c r="C296" s="2"/>
    </row>
    <row r="297" spans="1:3" x14ac:dyDescent="0.4">
      <c r="A297" s="5"/>
      <c r="B297" s="2"/>
      <c r="C297" s="2"/>
    </row>
    <row r="298" spans="1:3" x14ac:dyDescent="0.4">
      <c r="A298" s="5"/>
      <c r="B298" s="2"/>
      <c r="C298" s="2"/>
    </row>
    <row r="299" spans="1:3" x14ac:dyDescent="0.4">
      <c r="A299" s="5"/>
      <c r="B299" s="2"/>
      <c r="C299" s="2"/>
    </row>
    <row r="300" spans="1:3" x14ac:dyDescent="0.4">
      <c r="A300" s="5"/>
      <c r="B300" s="2"/>
      <c r="C300" s="2"/>
    </row>
    <row r="301" spans="1:3" x14ac:dyDescent="0.4">
      <c r="A301" s="5"/>
      <c r="B301" s="2"/>
      <c r="C301" s="2"/>
    </row>
    <row r="302" spans="1:3" x14ac:dyDescent="0.4">
      <c r="A302" s="5"/>
      <c r="B302" s="2"/>
      <c r="C302" s="2"/>
    </row>
    <row r="303" spans="1:3" x14ac:dyDescent="0.4">
      <c r="A303" s="5"/>
      <c r="B303" s="2"/>
      <c r="C303" s="2"/>
    </row>
    <row r="304" spans="1:3" x14ac:dyDescent="0.4">
      <c r="A304" s="5"/>
      <c r="B304" s="2"/>
      <c r="C304" s="2"/>
    </row>
    <row r="305" spans="1:3" x14ac:dyDescent="0.4">
      <c r="A305" s="5"/>
      <c r="B305" s="2"/>
      <c r="C305" s="2"/>
    </row>
    <row r="306" spans="1:3" x14ac:dyDescent="0.4">
      <c r="A306" s="5"/>
      <c r="B306" s="2"/>
      <c r="C306" s="2"/>
    </row>
    <row r="307" spans="1:3" x14ac:dyDescent="0.4">
      <c r="A307" s="5"/>
      <c r="B307" s="2"/>
      <c r="C307" s="2"/>
    </row>
    <row r="308" spans="1:3" x14ac:dyDescent="0.4">
      <c r="A308" s="5"/>
      <c r="B308" s="2"/>
      <c r="C308" s="2"/>
    </row>
    <row r="309" spans="1:3" x14ac:dyDescent="0.4">
      <c r="A309" s="5"/>
      <c r="B309" s="2"/>
      <c r="C309" s="2"/>
    </row>
    <row r="310" spans="1:3" x14ac:dyDescent="0.4">
      <c r="A310" s="5"/>
      <c r="B310" s="2"/>
      <c r="C310" s="2"/>
    </row>
    <row r="311" spans="1:3" x14ac:dyDescent="0.4">
      <c r="A311" s="5"/>
      <c r="B311" s="2"/>
      <c r="C311" s="2"/>
    </row>
    <row r="312" spans="1:3" x14ac:dyDescent="0.4">
      <c r="A312" s="5"/>
      <c r="B312" s="2"/>
      <c r="C312" s="2"/>
    </row>
    <row r="313" spans="1:3" x14ac:dyDescent="0.4">
      <c r="A313" s="5"/>
      <c r="B313" s="2"/>
      <c r="C313" s="2"/>
    </row>
    <row r="314" spans="1:3" x14ac:dyDescent="0.4">
      <c r="A314" s="5"/>
      <c r="B314" s="2"/>
      <c r="C314" s="2"/>
    </row>
    <row r="315" spans="1:3" x14ac:dyDescent="0.4">
      <c r="A315" s="5"/>
      <c r="B315" s="2"/>
      <c r="C315" s="2"/>
    </row>
    <row r="316" spans="1:3" x14ac:dyDescent="0.4">
      <c r="A316" s="5"/>
      <c r="B316" s="2"/>
      <c r="C316" s="2"/>
    </row>
    <row r="317" spans="1:3" x14ac:dyDescent="0.4">
      <c r="A317" s="5"/>
      <c r="B317" s="2"/>
      <c r="C317" s="2"/>
    </row>
    <row r="318" spans="1:3" x14ac:dyDescent="0.4">
      <c r="A318" s="5"/>
      <c r="B318" s="2"/>
      <c r="C318" s="2"/>
    </row>
    <row r="319" spans="1:3" x14ac:dyDescent="0.4">
      <c r="A319" s="5"/>
      <c r="B319" s="2"/>
      <c r="C319" s="2"/>
    </row>
    <row r="320" spans="1:3" x14ac:dyDescent="0.4">
      <c r="A320" s="5"/>
      <c r="B320" s="2"/>
      <c r="C320" s="2"/>
    </row>
    <row r="321" spans="1:3" x14ac:dyDescent="0.4">
      <c r="A321" s="5"/>
      <c r="B321" s="2"/>
      <c r="C321" s="2"/>
    </row>
    <row r="322" spans="1:3" x14ac:dyDescent="0.4">
      <c r="A322" s="5"/>
      <c r="B322" s="2"/>
      <c r="C322" s="2"/>
    </row>
    <row r="323" spans="1:3" x14ac:dyDescent="0.4">
      <c r="A323" s="5"/>
      <c r="B323" s="2"/>
      <c r="C323" s="2"/>
    </row>
    <row r="324" spans="1:3" x14ac:dyDescent="0.4">
      <c r="A324" s="5"/>
      <c r="B324" s="2"/>
      <c r="C324" s="2"/>
    </row>
    <row r="325" spans="1:3" x14ac:dyDescent="0.4">
      <c r="A325" s="5"/>
      <c r="B325" s="2"/>
      <c r="C325" s="2"/>
    </row>
    <row r="326" spans="1:3" x14ac:dyDescent="0.4">
      <c r="A326" s="5"/>
      <c r="B326" s="2"/>
      <c r="C326" s="2"/>
    </row>
    <row r="327" spans="1:3" x14ac:dyDescent="0.4">
      <c r="A327" s="5"/>
      <c r="B327" s="2"/>
      <c r="C327" s="2"/>
    </row>
    <row r="328" spans="1:3" x14ac:dyDescent="0.4">
      <c r="A328" s="5"/>
      <c r="B328" s="2"/>
      <c r="C328" s="2"/>
    </row>
    <row r="329" spans="1:3" x14ac:dyDescent="0.4">
      <c r="A329" s="5"/>
      <c r="B329" s="2"/>
      <c r="C329" s="2"/>
    </row>
    <row r="330" spans="1:3" x14ac:dyDescent="0.4">
      <c r="A330" s="5"/>
      <c r="B330" s="2"/>
      <c r="C330" s="2"/>
    </row>
    <row r="331" spans="1:3" x14ac:dyDescent="0.4">
      <c r="A331" s="5"/>
      <c r="B331" s="2"/>
      <c r="C331" s="2"/>
    </row>
    <row r="332" spans="1:3" x14ac:dyDescent="0.4">
      <c r="A332" s="5"/>
      <c r="B332" s="2"/>
      <c r="C332" s="2"/>
    </row>
    <row r="333" spans="1:3" x14ac:dyDescent="0.4">
      <c r="A333" s="5"/>
      <c r="B333" s="2"/>
      <c r="C333" s="2"/>
    </row>
    <row r="334" spans="1:3" x14ac:dyDescent="0.4">
      <c r="A334" s="5"/>
      <c r="B334" s="2"/>
      <c r="C334" s="2"/>
    </row>
    <row r="335" spans="1:3" x14ac:dyDescent="0.4">
      <c r="A335" s="5"/>
      <c r="B335" s="2"/>
      <c r="C335" s="2"/>
    </row>
    <row r="336" spans="1:3" x14ac:dyDescent="0.4">
      <c r="A336" s="5"/>
      <c r="B336" s="2"/>
      <c r="C336" s="2"/>
    </row>
    <row r="337" spans="1:3" x14ac:dyDescent="0.4">
      <c r="A337" s="5"/>
      <c r="B337" s="2"/>
      <c r="C337" s="2"/>
    </row>
    <row r="338" spans="1:3" x14ac:dyDescent="0.4">
      <c r="A338" s="5"/>
      <c r="B338" s="2"/>
      <c r="C338" s="2"/>
    </row>
    <row r="339" spans="1:3" x14ac:dyDescent="0.4">
      <c r="A339" s="5"/>
      <c r="B339" s="2"/>
      <c r="C339" s="2"/>
    </row>
    <row r="340" spans="1:3" x14ac:dyDescent="0.4">
      <c r="A340" s="5"/>
      <c r="B340" s="2"/>
      <c r="C340" s="2"/>
    </row>
    <row r="341" spans="1:3" x14ac:dyDescent="0.4">
      <c r="A341" s="5"/>
      <c r="B341" s="2"/>
      <c r="C341" s="2"/>
    </row>
    <row r="342" spans="1:3" x14ac:dyDescent="0.4">
      <c r="A342" s="5"/>
      <c r="B342" s="2"/>
      <c r="C342" s="2"/>
    </row>
    <row r="343" spans="1:3" x14ac:dyDescent="0.4">
      <c r="A343" s="5"/>
      <c r="B343" s="2"/>
      <c r="C343" s="2"/>
    </row>
    <row r="344" spans="1:3" x14ac:dyDescent="0.4">
      <c r="A344" s="5"/>
      <c r="B344" s="2"/>
      <c r="C344" s="2"/>
    </row>
    <row r="345" spans="1:3" x14ac:dyDescent="0.4">
      <c r="A345" s="5"/>
      <c r="B345" s="2"/>
      <c r="C345" s="2"/>
    </row>
    <row r="346" spans="1:3" x14ac:dyDescent="0.4">
      <c r="A346" s="5"/>
      <c r="B346" s="2"/>
      <c r="C346" s="2"/>
    </row>
    <row r="347" spans="1:3" x14ac:dyDescent="0.4">
      <c r="A347" s="5"/>
      <c r="B347" s="2"/>
      <c r="C347" s="2"/>
    </row>
    <row r="348" spans="1:3" x14ac:dyDescent="0.4">
      <c r="A348" s="5"/>
      <c r="B348" s="2"/>
      <c r="C348" s="2"/>
    </row>
    <row r="349" spans="1:3" x14ac:dyDescent="0.4">
      <c r="A349" s="5"/>
      <c r="B349" s="2"/>
      <c r="C349" s="2"/>
    </row>
    <row r="350" spans="1:3" x14ac:dyDescent="0.4">
      <c r="A350" s="5"/>
      <c r="B350" s="2"/>
      <c r="C350" s="2"/>
    </row>
    <row r="351" spans="1:3" x14ac:dyDescent="0.4">
      <c r="A351" s="5"/>
      <c r="B351" s="2"/>
      <c r="C351" s="2"/>
    </row>
    <row r="352" spans="1:3" x14ac:dyDescent="0.4">
      <c r="A352" s="5"/>
      <c r="B352" s="2"/>
      <c r="C352" s="2"/>
    </row>
    <row r="353" spans="1:3" x14ac:dyDescent="0.4">
      <c r="A353" s="5"/>
      <c r="B353" s="2"/>
      <c r="C353" s="2"/>
    </row>
    <row r="354" spans="1:3" x14ac:dyDescent="0.4">
      <c r="A354" s="5"/>
      <c r="B354" s="2"/>
      <c r="C354" s="2"/>
    </row>
    <row r="355" spans="1:3" x14ac:dyDescent="0.4">
      <c r="A355" s="5"/>
      <c r="B355" s="2"/>
      <c r="C355" s="2"/>
    </row>
    <row r="356" spans="1:3" x14ac:dyDescent="0.4">
      <c r="A356" s="5"/>
      <c r="B356" s="2"/>
      <c r="C356" s="2"/>
    </row>
    <row r="357" spans="1:3" x14ac:dyDescent="0.4">
      <c r="A357" s="5"/>
      <c r="B357" s="2"/>
      <c r="C357" s="2"/>
    </row>
    <row r="358" spans="1:3" x14ac:dyDescent="0.4">
      <c r="A358" s="5"/>
      <c r="B358" s="2"/>
      <c r="C358" s="2"/>
    </row>
    <row r="359" spans="1:3" x14ac:dyDescent="0.4">
      <c r="A359" s="5"/>
      <c r="B359" s="2"/>
      <c r="C359" s="2"/>
    </row>
    <row r="360" spans="1:3" x14ac:dyDescent="0.4">
      <c r="A360" s="5"/>
      <c r="B360" s="2"/>
      <c r="C360" s="2"/>
    </row>
    <row r="361" spans="1:3" x14ac:dyDescent="0.4">
      <c r="A361" s="5"/>
      <c r="B361" s="2"/>
      <c r="C361" s="2"/>
    </row>
    <row r="362" spans="1:3" x14ac:dyDescent="0.4">
      <c r="A362" s="5"/>
      <c r="B362" s="2"/>
      <c r="C362" s="2"/>
    </row>
    <row r="363" spans="1:3" x14ac:dyDescent="0.4">
      <c r="A363" s="5"/>
      <c r="B363" s="2"/>
      <c r="C363" s="2"/>
    </row>
    <row r="364" spans="1:3" x14ac:dyDescent="0.4">
      <c r="A364" s="5"/>
      <c r="B364" s="2"/>
      <c r="C364" s="2"/>
    </row>
    <row r="365" spans="1:3" x14ac:dyDescent="0.4">
      <c r="A365" s="5"/>
      <c r="B365" s="2"/>
      <c r="C365" s="2"/>
    </row>
    <row r="366" spans="1:3" x14ac:dyDescent="0.4">
      <c r="A366" s="5"/>
      <c r="B366" s="2"/>
      <c r="C366" s="2"/>
    </row>
    <row r="367" spans="1:3" x14ac:dyDescent="0.4">
      <c r="A367" s="5"/>
      <c r="B367" s="2"/>
      <c r="C367" s="2"/>
    </row>
    <row r="368" spans="1:3" x14ac:dyDescent="0.4">
      <c r="A368" s="5"/>
      <c r="B368" s="2"/>
      <c r="C368" s="2"/>
    </row>
    <row r="369" spans="1:3" x14ac:dyDescent="0.4">
      <c r="A369" s="5"/>
      <c r="B369" s="2"/>
      <c r="C369" s="2"/>
    </row>
    <row r="370" spans="1:3" x14ac:dyDescent="0.4">
      <c r="A370" s="5"/>
      <c r="B370" s="2"/>
      <c r="C370" s="2"/>
    </row>
    <row r="371" spans="1:3" x14ac:dyDescent="0.4">
      <c r="A371" s="5"/>
      <c r="B371" s="2"/>
      <c r="C371" s="2"/>
    </row>
    <row r="372" spans="1:3" x14ac:dyDescent="0.4">
      <c r="A372" s="5"/>
      <c r="B372" s="2"/>
      <c r="C372" s="2"/>
    </row>
    <row r="373" spans="1:3" x14ac:dyDescent="0.4">
      <c r="A373" s="5"/>
      <c r="B373" s="2"/>
      <c r="C373" s="2"/>
    </row>
    <row r="374" spans="1:3" x14ac:dyDescent="0.4">
      <c r="A374" s="5"/>
      <c r="B374" s="2"/>
      <c r="C374" s="2"/>
    </row>
    <row r="375" spans="1:3" x14ac:dyDescent="0.4">
      <c r="A375" s="5"/>
      <c r="B375" s="2"/>
      <c r="C375" s="2"/>
    </row>
    <row r="376" spans="1:3" x14ac:dyDescent="0.4">
      <c r="A376" s="5"/>
      <c r="B376" s="2"/>
      <c r="C376" s="2"/>
    </row>
    <row r="377" spans="1:3" x14ac:dyDescent="0.4">
      <c r="A377" s="5"/>
      <c r="B377" s="2"/>
      <c r="C377" s="2"/>
    </row>
    <row r="378" spans="1:3" x14ac:dyDescent="0.4">
      <c r="A378" s="5"/>
      <c r="B378" s="2"/>
      <c r="C378" s="2"/>
    </row>
    <row r="379" spans="1:3" x14ac:dyDescent="0.4">
      <c r="A379" s="5"/>
      <c r="B379" s="2"/>
      <c r="C379" s="2"/>
    </row>
    <row r="380" spans="1:3" x14ac:dyDescent="0.4">
      <c r="A380" s="5"/>
      <c r="B380" s="2"/>
      <c r="C380" s="2"/>
    </row>
    <row r="381" spans="1:3" x14ac:dyDescent="0.4">
      <c r="A381" s="5"/>
      <c r="B381" s="2"/>
      <c r="C381" s="2"/>
    </row>
    <row r="382" spans="1:3" x14ac:dyDescent="0.4">
      <c r="A382" s="5"/>
      <c r="B382" s="2"/>
      <c r="C382" s="2"/>
    </row>
    <row r="383" spans="1:3" x14ac:dyDescent="0.4">
      <c r="A383" s="5"/>
      <c r="B383" s="2"/>
      <c r="C383" s="2"/>
    </row>
    <row r="384" spans="1:3" x14ac:dyDescent="0.4">
      <c r="A384" s="5"/>
      <c r="B384" s="2"/>
      <c r="C384" s="2"/>
    </row>
    <row r="385" spans="1:3" x14ac:dyDescent="0.4">
      <c r="A385" s="5"/>
      <c r="B385" s="2"/>
      <c r="C385" s="2"/>
    </row>
    <row r="386" spans="1:3" x14ac:dyDescent="0.4">
      <c r="A386" s="5"/>
      <c r="B386" s="2"/>
      <c r="C386" s="2"/>
    </row>
    <row r="387" spans="1:3" x14ac:dyDescent="0.4">
      <c r="A387" s="5"/>
      <c r="B387" s="2"/>
      <c r="C387" s="2"/>
    </row>
    <row r="388" spans="1:3" x14ac:dyDescent="0.4">
      <c r="A388" s="5"/>
      <c r="B388" s="2"/>
      <c r="C388" s="2"/>
    </row>
    <row r="389" spans="1:3" x14ac:dyDescent="0.4">
      <c r="A389" s="5"/>
      <c r="B389" s="2"/>
      <c r="C389" s="2"/>
    </row>
    <row r="390" spans="1:3" x14ac:dyDescent="0.4">
      <c r="A390" s="5"/>
      <c r="B390" s="2"/>
      <c r="C390" s="2"/>
    </row>
    <row r="391" spans="1:3" x14ac:dyDescent="0.4">
      <c r="A391" s="5"/>
      <c r="B391" s="2"/>
      <c r="C391" s="2"/>
    </row>
    <row r="392" spans="1:3" x14ac:dyDescent="0.4">
      <c r="A392" s="5"/>
      <c r="B392" s="2"/>
      <c r="C392" s="2"/>
    </row>
    <row r="393" spans="1:3" x14ac:dyDescent="0.4">
      <c r="A393" s="5"/>
      <c r="B393" s="2"/>
      <c r="C393" s="2"/>
    </row>
    <row r="394" spans="1:3" x14ac:dyDescent="0.4">
      <c r="A394" s="5"/>
      <c r="B394" s="2"/>
      <c r="C394" s="2"/>
    </row>
    <row r="395" spans="1:3" x14ac:dyDescent="0.4">
      <c r="A395" s="5"/>
      <c r="B395" s="2"/>
      <c r="C395" s="2"/>
    </row>
    <row r="396" spans="1:3" x14ac:dyDescent="0.4">
      <c r="A396" s="5"/>
      <c r="B396" s="2"/>
      <c r="C396" s="2"/>
    </row>
    <row r="397" spans="1:3" x14ac:dyDescent="0.4">
      <c r="A397" s="5"/>
      <c r="B397" s="2"/>
      <c r="C397" s="2"/>
    </row>
    <row r="398" spans="1:3" x14ac:dyDescent="0.4">
      <c r="A398" s="5"/>
      <c r="B398" s="2"/>
      <c r="C398" s="2"/>
    </row>
    <row r="399" spans="1:3" x14ac:dyDescent="0.4">
      <c r="A399" s="5"/>
      <c r="B399" s="2"/>
      <c r="C399" s="2"/>
    </row>
    <row r="400" spans="1:3" x14ac:dyDescent="0.4">
      <c r="A400" s="5"/>
      <c r="B400" s="2"/>
      <c r="C400" s="2"/>
    </row>
    <row r="401" spans="1:3" x14ac:dyDescent="0.4">
      <c r="A401" s="5"/>
      <c r="B401" s="2"/>
      <c r="C401" s="2"/>
    </row>
    <row r="402" spans="1:3" x14ac:dyDescent="0.4">
      <c r="A402" s="5"/>
      <c r="B402" s="2"/>
      <c r="C402" s="2"/>
    </row>
    <row r="403" spans="1:3" x14ac:dyDescent="0.4">
      <c r="A403" s="5"/>
      <c r="B403" s="2"/>
      <c r="C403" s="2"/>
    </row>
    <row r="404" spans="1:3" x14ac:dyDescent="0.4">
      <c r="A404" s="5"/>
      <c r="B404" s="2"/>
      <c r="C404" s="2"/>
    </row>
    <row r="405" spans="1:3" x14ac:dyDescent="0.4">
      <c r="A405" s="5"/>
      <c r="B405" s="2"/>
      <c r="C405" s="2"/>
    </row>
    <row r="406" spans="1:3" x14ac:dyDescent="0.4">
      <c r="A406" s="5"/>
      <c r="B406" s="2"/>
      <c r="C406" s="2"/>
    </row>
    <row r="407" spans="1:3" x14ac:dyDescent="0.4">
      <c r="A407" s="5"/>
      <c r="B407" s="2"/>
      <c r="C407" s="2"/>
    </row>
    <row r="408" spans="1:3" x14ac:dyDescent="0.4">
      <c r="A408" s="5"/>
      <c r="B408" s="2"/>
      <c r="C408" s="2"/>
    </row>
    <row r="409" spans="1:3" x14ac:dyDescent="0.4">
      <c r="A409" s="5"/>
      <c r="B409" s="2"/>
      <c r="C409" s="2"/>
    </row>
    <row r="410" spans="1:3" x14ac:dyDescent="0.4">
      <c r="A410" s="5"/>
      <c r="B410" s="2"/>
      <c r="C410" s="2"/>
    </row>
    <row r="411" spans="1:3" x14ac:dyDescent="0.4">
      <c r="A411" s="5"/>
      <c r="B411" s="2"/>
      <c r="C411" s="2"/>
    </row>
    <row r="412" spans="1:3" x14ac:dyDescent="0.4">
      <c r="A412" s="5"/>
      <c r="B412" s="2"/>
      <c r="C412" s="2"/>
    </row>
    <row r="413" spans="1:3" x14ac:dyDescent="0.4">
      <c r="A413" s="5"/>
      <c r="B413" s="2"/>
      <c r="C413" s="2"/>
    </row>
    <row r="414" spans="1:3" x14ac:dyDescent="0.4">
      <c r="A414" s="5"/>
      <c r="B414" s="2"/>
      <c r="C414" s="2"/>
    </row>
    <row r="415" spans="1:3" x14ac:dyDescent="0.4">
      <c r="A415" s="5"/>
      <c r="B415" s="2"/>
      <c r="C415" s="2"/>
    </row>
    <row r="416" spans="1:3" x14ac:dyDescent="0.4">
      <c r="A416" s="5"/>
      <c r="B416" s="2"/>
      <c r="C416" s="2"/>
    </row>
    <row r="417" spans="1:3" x14ac:dyDescent="0.4">
      <c r="A417" s="5"/>
      <c r="B417" s="2"/>
      <c r="C417" s="2"/>
    </row>
    <row r="418" spans="1:3" x14ac:dyDescent="0.4">
      <c r="A418" s="5"/>
      <c r="B418" s="2"/>
      <c r="C418" s="2"/>
    </row>
    <row r="419" spans="1:3" x14ac:dyDescent="0.4">
      <c r="A419" s="5"/>
      <c r="B419" s="2"/>
      <c r="C419" s="2"/>
    </row>
    <row r="420" spans="1:3" x14ac:dyDescent="0.4">
      <c r="A420" s="5"/>
      <c r="B420" s="2"/>
      <c r="C420" s="2"/>
    </row>
    <row r="421" spans="1:3" x14ac:dyDescent="0.4">
      <c r="A421" s="5"/>
      <c r="B421" s="2"/>
      <c r="C421" s="2"/>
    </row>
    <row r="422" spans="1:3" x14ac:dyDescent="0.4">
      <c r="A422" s="5"/>
      <c r="B422" s="2"/>
      <c r="C422" s="2"/>
    </row>
    <row r="423" spans="1:3" x14ac:dyDescent="0.4">
      <c r="A423" s="5"/>
      <c r="B423" s="2"/>
      <c r="C423" s="2"/>
    </row>
    <row r="424" spans="1:3" x14ac:dyDescent="0.4">
      <c r="A424" s="5"/>
      <c r="B424" s="2"/>
      <c r="C424" s="2"/>
    </row>
    <row r="425" spans="1:3" x14ac:dyDescent="0.4">
      <c r="A425" s="5"/>
      <c r="B425" s="2"/>
      <c r="C425" s="2"/>
    </row>
    <row r="426" spans="1:3" x14ac:dyDescent="0.4">
      <c r="A426" s="5"/>
      <c r="B426" s="2"/>
      <c r="C426" s="2"/>
    </row>
    <row r="427" spans="1:3" x14ac:dyDescent="0.4">
      <c r="A427" s="5"/>
      <c r="B427" s="2"/>
      <c r="C427" s="2"/>
    </row>
    <row r="428" spans="1:3" x14ac:dyDescent="0.4">
      <c r="A428" s="5"/>
      <c r="B428" s="2"/>
      <c r="C428" s="2"/>
    </row>
    <row r="429" spans="1:3" x14ac:dyDescent="0.4">
      <c r="A429" s="5"/>
      <c r="B429" s="2"/>
      <c r="C429" s="2"/>
    </row>
    <row r="430" spans="1:3" x14ac:dyDescent="0.4">
      <c r="A430" s="5"/>
      <c r="B430" s="2"/>
      <c r="C430" s="2"/>
    </row>
    <row r="431" spans="1:3" x14ac:dyDescent="0.4">
      <c r="A431" s="5"/>
      <c r="B431" s="2"/>
      <c r="C431" s="2"/>
    </row>
    <row r="432" spans="1:3" x14ac:dyDescent="0.4">
      <c r="A432" s="5"/>
      <c r="B432" s="2"/>
      <c r="C432" s="2"/>
    </row>
    <row r="433" spans="1:3" x14ac:dyDescent="0.4">
      <c r="A433" s="5"/>
      <c r="B433" s="2"/>
      <c r="C433" s="2"/>
    </row>
    <row r="434" spans="1:3" x14ac:dyDescent="0.4">
      <c r="A434" s="5"/>
      <c r="B434" s="2"/>
      <c r="C434" s="2"/>
    </row>
    <row r="435" spans="1:3" x14ac:dyDescent="0.4">
      <c r="A435" s="5"/>
      <c r="B435" s="2"/>
      <c r="C435" s="2"/>
    </row>
    <row r="436" spans="1:3" x14ac:dyDescent="0.4">
      <c r="A436" s="5"/>
      <c r="B436" s="2"/>
      <c r="C436" s="2"/>
    </row>
    <row r="437" spans="1:3" x14ac:dyDescent="0.4">
      <c r="A437" s="5"/>
      <c r="B437" s="2"/>
      <c r="C437" s="2"/>
    </row>
    <row r="438" spans="1:3" x14ac:dyDescent="0.4">
      <c r="A438" s="5"/>
      <c r="B438" s="2"/>
      <c r="C438" s="2"/>
    </row>
    <row r="439" spans="1:3" x14ac:dyDescent="0.4">
      <c r="A439" s="5"/>
      <c r="B439" s="2"/>
      <c r="C439" s="2"/>
    </row>
    <row r="440" spans="1:3" x14ac:dyDescent="0.4">
      <c r="A440" s="5"/>
      <c r="B440" s="2"/>
      <c r="C440" s="2"/>
    </row>
    <row r="441" spans="1:3" x14ac:dyDescent="0.4">
      <c r="A441" s="5"/>
      <c r="B441" s="2"/>
      <c r="C441" s="2"/>
    </row>
    <row r="442" spans="1:3" x14ac:dyDescent="0.4">
      <c r="A442" s="5"/>
      <c r="B442" s="2"/>
      <c r="C442" s="2"/>
    </row>
    <row r="443" spans="1:3" x14ac:dyDescent="0.4">
      <c r="A443" s="5"/>
      <c r="B443" s="2"/>
      <c r="C443" s="2"/>
    </row>
    <row r="444" spans="1:3" x14ac:dyDescent="0.4">
      <c r="A444" s="5"/>
      <c r="B444" s="2"/>
      <c r="C444" s="2"/>
    </row>
    <row r="445" spans="1:3" x14ac:dyDescent="0.4">
      <c r="A445" s="5"/>
      <c r="B445" s="2"/>
      <c r="C445" s="2"/>
    </row>
    <row r="446" spans="1:3" x14ac:dyDescent="0.4">
      <c r="A446" s="5"/>
      <c r="B446" s="2"/>
      <c r="C446" s="2"/>
    </row>
    <row r="447" spans="1:3" x14ac:dyDescent="0.4">
      <c r="A447" s="5"/>
      <c r="B447" s="2"/>
      <c r="C447" s="2"/>
    </row>
    <row r="448" spans="1:3" x14ac:dyDescent="0.4">
      <c r="A448" s="5"/>
      <c r="B448" s="2"/>
      <c r="C448" s="2"/>
    </row>
    <row r="449" spans="1:3" x14ac:dyDescent="0.4">
      <c r="A449" s="5"/>
      <c r="B449" s="2"/>
      <c r="C449" s="2"/>
    </row>
    <row r="450" spans="1:3" x14ac:dyDescent="0.4">
      <c r="A450" s="5"/>
      <c r="B450" s="2"/>
      <c r="C450" s="2"/>
    </row>
    <row r="451" spans="1:3" x14ac:dyDescent="0.4">
      <c r="A451" s="5"/>
      <c r="B451" s="2"/>
      <c r="C451" s="2"/>
    </row>
    <row r="452" spans="1:3" x14ac:dyDescent="0.4">
      <c r="A452" s="5"/>
      <c r="B452" s="2"/>
      <c r="C452" s="2"/>
    </row>
    <row r="453" spans="1:3" x14ac:dyDescent="0.4">
      <c r="A453" s="5"/>
      <c r="B453" s="2"/>
      <c r="C453" s="2"/>
    </row>
    <row r="454" spans="1:3" x14ac:dyDescent="0.4">
      <c r="A454" s="5"/>
      <c r="B454" s="2"/>
      <c r="C454" s="2"/>
    </row>
    <row r="455" spans="1:3" x14ac:dyDescent="0.4">
      <c r="A455" s="5"/>
      <c r="B455" s="2"/>
      <c r="C455" s="2"/>
    </row>
    <row r="456" spans="1:3" x14ac:dyDescent="0.4">
      <c r="A456" s="5"/>
      <c r="B456" s="2"/>
      <c r="C456" s="2"/>
    </row>
    <row r="457" spans="1:3" x14ac:dyDescent="0.4">
      <c r="A457" s="5"/>
      <c r="B457" s="2"/>
      <c r="C457" s="2"/>
    </row>
    <row r="458" spans="1:3" x14ac:dyDescent="0.4">
      <c r="A458" s="5"/>
      <c r="B458" s="2"/>
      <c r="C458" s="2"/>
    </row>
    <row r="459" spans="1:3" x14ac:dyDescent="0.4">
      <c r="A459" s="5"/>
      <c r="B459" s="2"/>
      <c r="C459" s="2"/>
    </row>
    <row r="460" spans="1:3" x14ac:dyDescent="0.4">
      <c r="A460" s="5"/>
      <c r="B460" s="2"/>
      <c r="C460" s="2"/>
    </row>
    <row r="461" spans="1:3" x14ac:dyDescent="0.4">
      <c r="A461" s="5"/>
      <c r="B461" s="2"/>
      <c r="C461" s="2"/>
    </row>
    <row r="462" spans="1:3" x14ac:dyDescent="0.4">
      <c r="A462" s="5"/>
      <c r="B462" s="2"/>
      <c r="C462" s="2"/>
    </row>
    <row r="463" spans="1:3" x14ac:dyDescent="0.4">
      <c r="B463" s="2"/>
      <c r="C463" s="2"/>
    </row>
    <row r="464" spans="1:3" x14ac:dyDescent="0.4">
      <c r="B464" s="2"/>
      <c r="C464" s="2"/>
    </row>
    <row r="465" spans="2:3" x14ac:dyDescent="0.4">
      <c r="B465" s="2"/>
      <c r="C465" s="2"/>
    </row>
    <row r="466" spans="2:3" x14ac:dyDescent="0.4">
      <c r="B466" s="2"/>
      <c r="C466" s="2"/>
    </row>
    <row r="467" spans="2:3" x14ac:dyDescent="0.4">
      <c r="B467" s="2"/>
      <c r="C467" s="2"/>
    </row>
  </sheetData>
  <mergeCells count="163">
    <mergeCell ref="E82:E86"/>
    <mergeCell ref="F82:F86"/>
    <mergeCell ref="G82:G86"/>
    <mergeCell ref="H82:H86"/>
    <mergeCell ref="A6:C6"/>
    <mergeCell ref="B7:B11"/>
    <mergeCell ref="D7:D11"/>
    <mergeCell ref="B12:B16"/>
    <mergeCell ref="D12:D16"/>
    <mergeCell ref="B37:B41"/>
    <mergeCell ref="D37:D41"/>
    <mergeCell ref="B17:B21"/>
    <mergeCell ref="D17:D21"/>
    <mergeCell ref="B22:B26"/>
    <mergeCell ref="D22:D26"/>
    <mergeCell ref="B27:B31"/>
    <mergeCell ref="A7:A46"/>
    <mergeCell ref="E12:E16"/>
    <mergeCell ref="F12:F16"/>
    <mergeCell ref="G12:G16"/>
    <mergeCell ref="E17:E21"/>
    <mergeCell ref="F17:F21"/>
    <mergeCell ref="G17:G21"/>
    <mergeCell ref="E27:E31"/>
    <mergeCell ref="F27:F31"/>
    <mergeCell ref="G27:G31"/>
    <mergeCell ref="H17:H21"/>
    <mergeCell ref="E22:E26"/>
    <mergeCell ref="F22:F26"/>
    <mergeCell ref="G22:G26"/>
    <mergeCell ref="H22:H26"/>
    <mergeCell ref="H12:H16"/>
    <mergeCell ref="F7:F11"/>
    <mergeCell ref="G7:G11"/>
    <mergeCell ref="E7:E11"/>
    <mergeCell ref="H7:H11"/>
    <mergeCell ref="E37:E41"/>
    <mergeCell ref="F37:F41"/>
    <mergeCell ref="G37:G41"/>
    <mergeCell ref="B42:B46"/>
    <mergeCell ref="D42:D46"/>
    <mergeCell ref="H27:H31"/>
    <mergeCell ref="B32:B36"/>
    <mergeCell ref="D32:D36"/>
    <mergeCell ref="F32:F36"/>
    <mergeCell ref="G32:G36"/>
    <mergeCell ref="H32:H36"/>
    <mergeCell ref="E32:E36"/>
    <mergeCell ref="D27:D31"/>
    <mergeCell ref="B82:B86"/>
    <mergeCell ref="D82:D86"/>
    <mergeCell ref="E67:E71"/>
    <mergeCell ref="F67:F71"/>
    <mergeCell ref="B57:B61"/>
    <mergeCell ref="D57:D61"/>
    <mergeCell ref="B52:B56"/>
    <mergeCell ref="D52:D56"/>
    <mergeCell ref="H37:H41"/>
    <mergeCell ref="G62:G66"/>
    <mergeCell ref="F62:F66"/>
    <mergeCell ref="E57:E61"/>
    <mergeCell ref="F57:F61"/>
    <mergeCell ref="H62:H66"/>
    <mergeCell ref="E42:E46"/>
    <mergeCell ref="F42:F46"/>
    <mergeCell ref="G42:G46"/>
    <mergeCell ref="H42:H46"/>
    <mergeCell ref="G57:G61"/>
    <mergeCell ref="H57:H61"/>
    <mergeCell ref="G47:G51"/>
    <mergeCell ref="H47:H51"/>
    <mergeCell ref="G72:G76"/>
    <mergeCell ref="H72:H76"/>
    <mergeCell ref="G52:G56"/>
    <mergeCell ref="H52:H56"/>
    <mergeCell ref="E77:E81"/>
    <mergeCell ref="F77:F81"/>
    <mergeCell ref="G77:G81"/>
    <mergeCell ref="H77:H81"/>
    <mergeCell ref="H67:H71"/>
    <mergeCell ref="B47:B51"/>
    <mergeCell ref="D47:D51"/>
    <mergeCell ref="E47:E51"/>
    <mergeCell ref="F47:F51"/>
    <mergeCell ref="E72:E76"/>
    <mergeCell ref="F72:F76"/>
    <mergeCell ref="B77:B81"/>
    <mergeCell ref="D77:D81"/>
    <mergeCell ref="B67:B71"/>
    <mergeCell ref="D67:D71"/>
    <mergeCell ref="B72:B76"/>
    <mergeCell ref="D72:D76"/>
    <mergeCell ref="E62:E66"/>
    <mergeCell ref="B62:B66"/>
    <mergeCell ref="D62:D66"/>
    <mergeCell ref="M22:M26"/>
    <mergeCell ref="J27:J31"/>
    <mergeCell ref="K27:K31"/>
    <mergeCell ref="L27:L31"/>
    <mergeCell ref="M27:M31"/>
    <mergeCell ref="A47:A81"/>
    <mergeCell ref="J7:J11"/>
    <mergeCell ref="K7:K11"/>
    <mergeCell ref="L7:L11"/>
    <mergeCell ref="M7:M11"/>
    <mergeCell ref="J12:J16"/>
    <mergeCell ref="K12:K16"/>
    <mergeCell ref="L12:L16"/>
    <mergeCell ref="M12:M16"/>
    <mergeCell ref="J17:J21"/>
    <mergeCell ref="K17:K21"/>
    <mergeCell ref="L17:L21"/>
    <mergeCell ref="M17:M21"/>
    <mergeCell ref="J22:J26"/>
    <mergeCell ref="K22:K26"/>
    <mergeCell ref="L22:L26"/>
    <mergeCell ref="G67:G71"/>
    <mergeCell ref="E52:E56"/>
    <mergeCell ref="F52:F56"/>
    <mergeCell ref="J42:J46"/>
    <mergeCell ref="K42:K46"/>
    <mergeCell ref="L42:L46"/>
    <mergeCell ref="M42:M46"/>
    <mergeCell ref="J47:J51"/>
    <mergeCell ref="K47:K51"/>
    <mergeCell ref="L47:L51"/>
    <mergeCell ref="M47:M51"/>
    <mergeCell ref="J32:J36"/>
    <mergeCell ref="K32:K36"/>
    <mergeCell ref="L32:L36"/>
    <mergeCell ref="M32:M36"/>
    <mergeCell ref="J37:J41"/>
    <mergeCell ref="K37:K41"/>
    <mergeCell ref="L37:L41"/>
    <mergeCell ref="M37:M41"/>
    <mergeCell ref="J62:J66"/>
    <mergeCell ref="K62:K66"/>
    <mergeCell ref="L62:L66"/>
    <mergeCell ref="M62:M66"/>
    <mergeCell ref="J67:J71"/>
    <mergeCell ref="K67:K71"/>
    <mergeCell ref="L67:L71"/>
    <mergeCell ref="M67:M71"/>
    <mergeCell ref="J52:J56"/>
    <mergeCell ref="K52:K56"/>
    <mergeCell ref="L52:L56"/>
    <mergeCell ref="M52:M56"/>
    <mergeCell ref="J57:J61"/>
    <mergeCell ref="K57:K61"/>
    <mergeCell ref="L57:L61"/>
    <mergeCell ref="M57:M61"/>
    <mergeCell ref="J82:J86"/>
    <mergeCell ref="K82:K86"/>
    <mergeCell ref="L82:L86"/>
    <mergeCell ref="M82:M86"/>
    <mergeCell ref="J72:J76"/>
    <mergeCell ref="K72:K76"/>
    <mergeCell ref="L72:L76"/>
    <mergeCell ref="M72:M76"/>
    <mergeCell ref="J77:J81"/>
    <mergeCell ref="K77:K81"/>
    <mergeCell ref="L77:L81"/>
    <mergeCell ref="M77:M8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Parameters</vt:lpstr>
      <vt:lpstr>Restoration Score</vt:lpstr>
      <vt:lpstr>Seeding Score</vt:lpstr>
      <vt:lpstr>Conservation Score</vt:lpstr>
    </vt:vector>
  </TitlesOfParts>
  <Company>Elkhorn Slough Reserve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Grosholz, Ted</dc:creator>
  <cp:lastModifiedBy>Kerstin Wasson</cp:lastModifiedBy>
  <cp:lastPrinted>2014-05-11T19:03:56Z</cp:lastPrinted>
  <dcterms:created xsi:type="dcterms:W3CDTF">2008-04-08T21:43:00Z</dcterms:created>
  <dcterms:modified xsi:type="dcterms:W3CDTF">2015-06-23T17:49:43Z</dcterms:modified>
</cp:coreProperties>
</file>